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marra-local\Documents\JHU ME Department\DUS\Checkout Sheets Templates\Class of 2029\"/>
    </mc:Choice>
  </mc:AlternateContent>
  <xr:revisionPtr revIDLastSave="0" documentId="13_ncr:1_{5417E3D3-C6B8-4660-A38B-56A826E9214C}" xr6:coauthVersionLast="47" xr6:coauthVersionMax="47" xr10:uidLastSave="{00000000-0000-0000-0000-000000000000}"/>
  <bookViews>
    <workbookView xWindow="-120" yWindow="-120" windowWidth="29040" windowHeight="17640" xr2:uid="{00000000-000D-0000-FFFF-FFFF00000000}"/>
  </bookViews>
  <sheets>
    <sheet name="BS Engineering Mechanics" sheetId="4" r:id="rId1"/>
    <sheet name="Foundational Abilities" sheetId="6" r:id="rId2"/>
    <sheet name="Per Semester" sheetId="2" r:id="rId3"/>
    <sheet name="-" sheetId="3" r:id="rId4"/>
  </sheets>
  <externalReferences>
    <externalReference r:id="rId5"/>
  </externalReferences>
  <definedNames>
    <definedName name="Categories" localSheetId="1">'[1]-'!$A$1:$A$8</definedName>
    <definedName name="Categories">'-'!$A$1:$A$8</definedName>
    <definedName name="Counts" localSheetId="1">'[1]-'!$H$10:$H$22</definedName>
    <definedName name="Counts">'-'!$H$10:$H$22</definedName>
    <definedName name="Type" localSheetId="1">'[1]-'!$A$10:$A$27</definedName>
    <definedName name="Type">'-'!$A$10:$A$27</definedName>
    <definedName name="Type2" localSheetId="1">'[1]-'!$E$10:$E$21</definedName>
    <definedName name="Type2">'-'!$E$10:$E$22</definedName>
    <definedName name="TypeElective" localSheetId="1">'[1]-'!$E$23:$E$32</definedName>
    <definedName name="TypeElective">'-'!$E$24:$E$33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4" l="1"/>
  <c r="C39" i="4"/>
  <c r="E83" i="4" l="1"/>
  <c r="E77" i="4"/>
  <c r="M50" i="3"/>
  <c r="L50" i="3"/>
  <c r="M49" i="3"/>
  <c r="L49" i="3"/>
  <c r="M48" i="3"/>
  <c r="L48" i="3"/>
  <c r="M47" i="3"/>
  <c r="L47" i="3"/>
  <c r="M46" i="3"/>
  <c r="L46" i="3"/>
  <c r="M45" i="3"/>
  <c r="L45" i="3"/>
  <c r="M44" i="3"/>
  <c r="L44" i="3"/>
  <c r="M43" i="3"/>
  <c r="L43" i="3"/>
  <c r="M42" i="3"/>
  <c r="L42" i="3"/>
  <c r="M41" i="3"/>
  <c r="L41" i="3"/>
  <c r="M40" i="3"/>
  <c r="L40" i="3"/>
  <c r="M39" i="3"/>
  <c r="L39" i="3"/>
  <c r="M38" i="3"/>
  <c r="L38" i="3"/>
  <c r="M37" i="3"/>
  <c r="L37" i="3"/>
  <c r="M36" i="3"/>
  <c r="L36" i="3"/>
  <c r="M35" i="3"/>
  <c r="L35" i="3"/>
  <c r="M34" i="3"/>
  <c r="L34" i="3"/>
  <c r="M33" i="3"/>
  <c r="L33" i="3"/>
  <c r="M32" i="3"/>
  <c r="L32" i="3"/>
  <c r="M31" i="3"/>
  <c r="L31" i="3"/>
  <c r="M30" i="3"/>
  <c r="L30" i="3"/>
  <c r="M29" i="3"/>
  <c r="L29" i="3"/>
  <c r="M28" i="3"/>
  <c r="L28" i="3"/>
  <c r="M27" i="3"/>
  <c r="L27" i="3"/>
  <c r="M26" i="3"/>
  <c r="L26" i="3"/>
  <c r="M25" i="3"/>
  <c r="L25" i="3"/>
  <c r="M24" i="3"/>
  <c r="L24" i="3"/>
  <c r="M23" i="3"/>
  <c r="L23" i="3"/>
  <c r="M22" i="3"/>
  <c r="L22" i="3"/>
  <c r="M21" i="3"/>
  <c r="L21" i="3"/>
  <c r="M20" i="3"/>
  <c r="L20" i="3"/>
  <c r="M19" i="3"/>
  <c r="L19" i="3"/>
  <c r="M18" i="3"/>
  <c r="L18" i="3"/>
  <c r="M17" i="3"/>
  <c r="L17" i="3"/>
  <c r="M16" i="3"/>
  <c r="L16" i="3"/>
  <c r="M15" i="3"/>
  <c r="L15" i="3"/>
  <c r="M14" i="3"/>
  <c r="L14" i="3"/>
  <c r="M13" i="3"/>
  <c r="L13" i="3"/>
  <c r="M12" i="3"/>
  <c r="L12" i="3"/>
  <c r="M11" i="3"/>
  <c r="L11" i="3"/>
  <c r="M10" i="3"/>
  <c r="L10" i="3"/>
  <c r="M9" i="3"/>
  <c r="L9" i="3"/>
  <c r="M8" i="3"/>
  <c r="L8" i="3"/>
  <c r="M7" i="3"/>
  <c r="L7" i="3"/>
  <c r="M6" i="3"/>
  <c r="L6" i="3"/>
  <c r="M5" i="3"/>
  <c r="L5" i="3"/>
  <c r="M4" i="3"/>
  <c r="L4" i="3"/>
  <c r="E91" i="4"/>
  <c r="C91" i="4"/>
  <c r="C83" i="4"/>
  <c r="C67" i="4"/>
  <c r="E59" i="4"/>
  <c r="C59" i="4"/>
  <c r="E29" i="4"/>
  <c r="C29" i="4"/>
  <c r="E19" i="4"/>
  <c r="C19" i="4"/>
  <c r="E9" i="4"/>
  <c r="C9" i="4"/>
  <c r="P14" i="3" l="1"/>
  <c r="K16" i="4" s="1"/>
  <c r="P5" i="3"/>
  <c r="K7" i="4" s="1"/>
  <c r="P13" i="3"/>
  <c r="K15" i="4" s="1"/>
  <c r="P11" i="3"/>
  <c r="K13" i="4" s="1"/>
  <c r="P6" i="3"/>
  <c r="K8" i="4" s="1"/>
  <c r="P10" i="3"/>
  <c r="K12" i="4" s="1"/>
  <c r="P12" i="3"/>
  <c r="K14" i="4" s="1"/>
  <c r="P7" i="3"/>
  <c r="K9" i="4" s="1"/>
  <c r="P9" i="3"/>
  <c r="K11" i="4" s="1"/>
  <c r="P8" i="3"/>
  <c r="K10" i="4" s="1"/>
  <c r="P15" i="3" l="1"/>
  <c r="C77" i="4" l="1"/>
  <c r="C100" i="4" s="1"/>
  <c r="E67" i="4"/>
  <c r="E100" i="4" s="1"/>
  <c r="E130" i="2"/>
  <c r="C130" i="2"/>
  <c r="C120" i="2"/>
  <c r="E120" i="2"/>
  <c r="C102" i="2"/>
  <c r="E102" i="2"/>
  <c r="E12" i="2"/>
  <c r="C12" i="2"/>
  <c r="E84" i="2"/>
  <c r="C84" i="2"/>
  <c r="E48" i="2"/>
  <c r="C48" i="2"/>
  <c r="E137" i="2"/>
  <c r="C137" i="2"/>
  <c r="E66" i="2"/>
  <c r="C66" i="2"/>
  <c r="E30" i="2"/>
  <c r="C30" i="2"/>
  <c r="E169" i="2"/>
  <c r="E159" i="2"/>
  <c r="E149" i="2"/>
  <c r="E113" i="2"/>
  <c r="E95" i="2"/>
  <c r="E77" i="2"/>
  <c r="E59" i="2"/>
  <c r="E41" i="2"/>
  <c r="E23" i="2"/>
  <c r="C169" i="2"/>
  <c r="C159" i="2"/>
  <c r="C149" i="2"/>
  <c r="C113" i="2"/>
  <c r="C95" i="2"/>
  <c r="C77" i="2"/>
  <c r="C59" i="2"/>
  <c r="C41" i="2"/>
  <c r="C23" i="2"/>
  <c r="C172" i="2"/>
  <c r="E172" i="2" l="1"/>
  <c r="K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marra-local</author>
    <author>Mike Bernard</author>
  </authors>
  <commentList>
    <comment ref="A6" authorId="0" shapeId="0" xr:uid="{DCE4ABBC-977C-42D9-B909-C442662A1F41}">
      <text>
        <r>
          <rPr>
            <b/>
            <sz val="9"/>
            <color indexed="81"/>
            <rFont val="Tahoma"/>
            <family val="2"/>
          </rPr>
          <t>First-Year Seminar:</t>
        </r>
        <r>
          <rPr>
            <sz val="9"/>
            <color indexed="81"/>
            <rFont val="Tahoma"/>
            <family val="2"/>
          </rPr>
          <t xml:space="preserve">
Students who transfer to Hopkins from another institution are not required to complete a FYS course. However, transfer students majoring in Mechanical Engineering must still earn at least 125 credits to complete their degree. Any potential shortage of credits due to not having completed a FYS may be earned though the completion of an additional course at any level.</t>
        </r>
      </text>
    </comment>
    <comment ref="B14" authorId="0" shapeId="0" xr:uid="{3C4E65DB-E13C-48EE-8180-03A6DBA28C5D}">
      <text>
        <r>
          <rPr>
            <b/>
            <sz val="9"/>
            <color indexed="81"/>
            <rFont val="Tahoma"/>
            <family val="2"/>
          </rPr>
          <t xml:space="preserve">Basic Science:
</t>
        </r>
        <r>
          <rPr>
            <sz val="9"/>
            <color indexed="81"/>
            <rFont val="Tahoma"/>
            <family val="2"/>
          </rPr>
          <t xml:space="preserve">The combination of Intro to Mechanics I AND Intro to Mechanics II 
may be substituted with the combination of </t>
        </r>
        <r>
          <rPr>
            <b/>
            <sz val="9"/>
            <color indexed="81"/>
            <rFont val="Tahoma"/>
            <family val="2"/>
          </rPr>
          <t xml:space="preserve">
</t>
        </r>
        <r>
          <rPr>
            <sz val="9"/>
            <color indexed="81"/>
            <rFont val="Tahoma"/>
            <family val="2"/>
          </rPr>
          <t xml:space="preserve">General Physics I (AS.171.101 or AS.101.107) AND General Physics Lab I (173.111)
</t>
        </r>
      </text>
    </comment>
    <comment ref="B15" authorId="0" shapeId="0" xr:uid="{A35E1768-41CF-401A-8281-BCBB66ABBE85}">
      <text>
        <r>
          <rPr>
            <b/>
            <sz val="9"/>
            <color indexed="81"/>
            <rFont val="Tahoma"/>
            <family val="2"/>
          </rPr>
          <t xml:space="preserve">Basic Science:
</t>
        </r>
        <r>
          <rPr>
            <sz val="9"/>
            <color indexed="81"/>
            <rFont val="Tahoma"/>
            <family val="2"/>
          </rPr>
          <t xml:space="preserve">The combination of Intro to Mechanics I AND Intro to Mechanics II 
may be substituted with the combination of </t>
        </r>
        <r>
          <rPr>
            <b/>
            <sz val="9"/>
            <color indexed="81"/>
            <rFont val="Tahoma"/>
            <family val="2"/>
          </rPr>
          <t xml:space="preserve">
</t>
        </r>
        <r>
          <rPr>
            <sz val="9"/>
            <color indexed="81"/>
            <rFont val="Tahoma"/>
            <family val="2"/>
          </rPr>
          <t xml:space="preserve">General Physics I (AS.171.101 or AS.101.107) AND General Physics Lab I (173.111)
</t>
        </r>
      </text>
    </comment>
    <comment ref="B25" authorId="0" shapeId="0" xr:uid="{7EE1CE30-9A94-49B1-A2E7-132E7EAA7E0F}">
      <text>
        <r>
          <rPr>
            <b/>
            <sz val="9"/>
            <color indexed="81"/>
            <rFont val="Tahoma"/>
            <family val="2"/>
          </rPr>
          <t xml:space="preserve">Mathematics:
</t>
        </r>
        <r>
          <rPr>
            <sz val="9"/>
            <color indexed="81"/>
            <rFont val="Tahoma"/>
            <family val="2"/>
          </rPr>
          <t xml:space="preserve">AS.110.211 Honors Multivariable Calculus may be substituted for 
AS.110.202 Calculus III
</t>
        </r>
      </text>
    </comment>
    <comment ref="B46" authorId="0" shapeId="0" xr:uid="{FFF9CB2F-559C-4E7D-B7AB-E397AA949142}">
      <text>
        <r>
          <rPr>
            <b/>
            <sz val="9"/>
            <color indexed="81"/>
            <rFont val="Tahoma"/>
            <family val="2"/>
          </rPr>
          <t>Intro Engineering Courses:</t>
        </r>
        <r>
          <rPr>
            <sz val="9"/>
            <color indexed="81"/>
            <rFont val="Tahoma"/>
            <family val="2"/>
          </rPr>
          <t xml:space="preserve">
The combination of 530.111 Intro to MechE Design &amp; CAD AND 530.115 MechE Freshman Lab I
may be substituted with one of the following 3-credit introductory engineering courses:
500.101 What is Engineering
510.106 Foundations of Materials Science &amp; Engineering
520.137 First Year ECE Design
560.100 Civilization Engineered: Structures and Systems
570.108 Intro to Environmental Engineering and Design</t>
        </r>
      </text>
    </comment>
    <comment ref="B47" authorId="0" shapeId="0" xr:uid="{FFA9E7EA-A2CD-4CF5-A6DA-99BDAB41C293}">
      <text>
        <r>
          <rPr>
            <b/>
            <sz val="9"/>
            <color indexed="81"/>
            <rFont val="Tahoma"/>
            <family val="2"/>
          </rPr>
          <t>Intro Engineering Courses:</t>
        </r>
        <r>
          <rPr>
            <sz val="9"/>
            <color indexed="81"/>
            <rFont val="Tahoma"/>
            <family val="2"/>
          </rPr>
          <t xml:space="preserve">
The combination of 530.111 Intro to MechE Design &amp; CAD AND 530.115 MechE Freshman Lab I
may be substituted with one of the following 3-credit introductory engineering courses:
500.101 What is Engineering
510.106 Foundations of Materials Science &amp; Engineering
520.137 First Year ECE Design
560.100 Civilization Engineered: Structures and Systems
570.108 Intro to Environmental Engineering and Design</t>
        </r>
      </text>
    </comment>
    <comment ref="A61" authorId="0" shapeId="0" xr:uid="{9967C5A4-0B8F-4561-9FA4-7BD9B29A1600}">
      <text>
        <r>
          <rPr>
            <b/>
            <sz val="9"/>
            <color indexed="81"/>
            <rFont val="Tahoma"/>
            <family val="2"/>
          </rPr>
          <t xml:space="preserve">Engineering Science Electives. 
</t>
        </r>
        <r>
          <rPr>
            <sz val="9"/>
            <color indexed="81"/>
            <rFont val="Tahoma"/>
            <family val="2"/>
          </rPr>
          <t xml:space="preserve">12 Credits
All must be at xx.xxx.300 level or above.
</t>
        </r>
      </text>
    </comment>
    <comment ref="A69" authorId="0" shapeId="0" xr:uid="{4AC15A6A-3176-40C7-BD8E-CD3388866FD1}">
      <text>
        <r>
          <rPr>
            <b/>
            <sz val="9"/>
            <color indexed="81"/>
            <rFont val="Tahoma"/>
            <family val="2"/>
          </rPr>
          <t>Technical Electives:</t>
        </r>
        <r>
          <rPr>
            <sz val="9"/>
            <color indexed="81"/>
            <rFont val="Tahoma"/>
            <family val="2"/>
          </rPr>
          <t xml:space="preserve"> 
18 Credits, any E, Q, or N courses, .300-level or above 
(One course can be EN.601.220 Intermediate Programming or EN.601.226 Data Structures)
</t>
        </r>
      </text>
    </comment>
    <comment ref="C100" authorId="1" shapeId="0" xr:uid="{21ABEE22-649F-49D7-8C1C-5A073906D106}">
      <text>
        <r>
          <rPr>
            <b/>
            <sz val="9"/>
            <color indexed="81"/>
            <rFont val="Tahoma"/>
            <family val="2"/>
          </rPr>
          <t>Total Credits</t>
        </r>
        <r>
          <rPr>
            <sz val="9"/>
            <color indexed="81"/>
            <rFont val="Tahoma"/>
            <family val="2"/>
          </rPr>
          <t xml:space="preserve"> will vary with the First-Year Seminar and Prob/Stats courses taken.
</t>
        </r>
      </text>
    </comment>
    <comment ref="E100" authorId="1" shapeId="0" xr:uid="{EFB8EDE4-5846-4428-8C90-3E7FF4E072E5}">
      <text>
        <r>
          <rPr>
            <b/>
            <sz val="9"/>
            <color indexed="81"/>
            <rFont val="Tahoma"/>
            <family val="2"/>
          </rPr>
          <t>Total Credits</t>
        </r>
        <r>
          <rPr>
            <sz val="9"/>
            <color indexed="81"/>
            <rFont val="Tahoma"/>
            <family val="2"/>
          </rPr>
          <t xml:space="preserve"> will vary with the First-Year Seminar and Prob/Stats courses taken.
</t>
        </r>
      </text>
    </comment>
  </commentList>
</comments>
</file>

<file path=xl/sharedStrings.xml><?xml version="1.0" encoding="utf-8"?>
<sst xmlns="http://schemas.openxmlformats.org/spreadsheetml/2006/main" count="629" uniqueCount="211">
  <si>
    <t>Engineering Mechanics - B.S. Requirements Checkout Sheet</t>
  </si>
  <si>
    <t xml:space="preserve">Student: </t>
  </si>
  <si>
    <t xml:space="preserve">Advisor:   </t>
  </si>
  <si>
    <t>Course Number</t>
  </si>
  <si>
    <t>Course Name</t>
  </si>
  <si>
    <t>Credits</t>
  </si>
  <si>
    <t>Grade or AP</t>
  </si>
  <si>
    <t>Credits Earned</t>
  </si>
  <si>
    <t>Credit Area</t>
  </si>
  <si>
    <t>Semester</t>
  </si>
  <si>
    <t>Period</t>
  </si>
  <si>
    <t>AP</t>
  </si>
  <si>
    <t>Freshman Fall</t>
  </si>
  <si>
    <t>Intro to Mechanics I</t>
  </si>
  <si>
    <t>N</t>
  </si>
  <si>
    <t>Freshman Spring</t>
  </si>
  <si>
    <t>Intro to Mechanics II</t>
  </si>
  <si>
    <t>Sophomore Fall</t>
  </si>
  <si>
    <t>Sophomore Spring</t>
  </si>
  <si>
    <t>Junior Fall</t>
  </si>
  <si>
    <t>Junior Spring</t>
  </si>
  <si>
    <t>Senior Fall</t>
  </si>
  <si>
    <t>Intro to Chemistry</t>
  </si>
  <si>
    <t>Senior Spring</t>
  </si>
  <si>
    <t>171.102 or 171.108</t>
  </si>
  <si>
    <t>General Physics II</t>
  </si>
  <si>
    <t>9th Semester</t>
  </si>
  <si>
    <t>General Physics Lab II</t>
  </si>
  <si>
    <t>Total</t>
  </si>
  <si>
    <t>Q</t>
  </si>
  <si>
    <t>Calculus II</t>
  </si>
  <si>
    <t>Calculus III</t>
  </si>
  <si>
    <t>Grade</t>
  </si>
  <si>
    <t>MechE Undergraduate Seminar I</t>
  </si>
  <si>
    <t>E</t>
  </si>
  <si>
    <t>MechE Undergraduate Seminar II</t>
  </si>
  <si>
    <t>Intro to MechE Design and CAD</t>
  </si>
  <si>
    <t>MechE Freshman Lab I</t>
  </si>
  <si>
    <t>MechE Freshman Lab II</t>
  </si>
  <si>
    <t>Mechanics Based Design</t>
  </si>
  <si>
    <t>Mechanics Based Design Lab</t>
  </si>
  <si>
    <t>EN</t>
  </si>
  <si>
    <t>Statics and Mechanics of Materials</t>
  </si>
  <si>
    <t>Dynamics</t>
  </si>
  <si>
    <t>Dynamics Lab</t>
  </si>
  <si>
    <t>Thermodynamics</t>
  </si>
  <si>
    <t>Thermodynamics Lab</t>
  </si>
  <si>
    <t>Introduction to Fluid Mechanics</t>
  </si>
  <si>
    <t>Introduction to Fluid Mechanics Lab</t>
  </si>
  <si>
    <t>Mechanical Engineering Senior Design Project I</t>
  </si>
  <si>
    <t>Mechanical Engineering Senior Design Project II</t>
  </si>
  <si>
    <t>Other Courses That Don't Count for This Degree</t>
  </si>
  <si>
    <t>Sources of Credit</t>
  </si>
  <si>
    <t>Number of credits earned through Johns Hopkins University courses</t>
  </si>
  <si>
    <t>Number of credits earned through other sources (e.g. AP, IB, other insitutions)</t>
  </si>
  <si>
    <t>I certify that this information is correct and verified from University records. The student's eligibility to graduate has been vetted and confirmed by the Academic Prorgram Administrator and Academic Advisor. The Department Chair has confirmed eligibility with the Whiting School of Engineering and Johns Hopkins University.</t>
  </si>
  <si>
    <t>Date</t>
  </si>
  <si>
    <t>AP Credits</t>
  </si>
  <si>
    <t>Choose from Drop Down Menus:</t>
  </si>
  <si>
    <t>Course Category</t>
  </si>
  <si>
    <t>Counts Toward Which Degree(s) and Programs?</t>
  </si>
  <si>
    <t>1st Semester - Fall _____</t>
  </si>
  <si>
    <t>Intersession _____</t>
  </si>
  <si>
    <t>2nd Semester - Spring ____</t>
  </si>
  <si>
    <t>Summer _____</t>
  </si>
  <si>
    <t>3rd Semester - Fall ____</t>
  </si>
  <si>
    <t>4th Semester - Spring ____</t>
  </si>
  <si>
    <t>5th Semester - Fall ____</t>
  </si>
  <si>
    <t>Intersession ____</t>
  </si>
  <si>
    <t>6th Semester - Spring ____</t>
  </si>
  <si>
    <t>7th Semester - Fall ____</t>
  </si>
  <si>
    <t>8th Semester - Spring ____</t>
  </si>
  <si>
    <t>(If needed) 9th Semester - Fall ____</t>
  </si>
  <si>
    <t>(if needed) 10th Semester - Spring ____</t>
  </si>
  <si>
    <t>Basic Science</t>
  </si>
  <si>
    <t>Math</t>
  </si>
  <si>
    <t>H&amp;S</t>
  </si>
  <si>
    <t xml:space="preserve">DO NOT ALTER THESE ENTRIES!  </t>
  </si>
  <si>
    <t>Required Engineering</t>
  </si>
  <si>
    <t>IT WILL DISRUPT THE CHECKOUT SHEETS IF YOU DO.</t>
  </si>
  <si>
    <t>MechE Elective</t>
  </si>
  <si>
    <t>Tech Elective</t>
  </si>
  <si>
    <t>Engineering Design Project</t>
  </si>
  <si>
    <t>Other</t>
  </si>
  <si>
    <t>H</t>
  </si>
  <si>
    <t>BS</t>
  </si>
  <si>
    <t>S</t>
  </si>
  <si>
    <t>MSE</t>
  </si>
  <si>
    <t>HN</t>
  </si>
  <si>
    <t>HS</t>
  </si>
  <si>
    <t>HW</t>
  </si>
  <si>
    <t>Dbl Count BS-MSE</t>
  </si>
  <si>
    <t>EQ</t>
  </si>
  <si>
    <t>HSW</t>
  </si>
  <si>
    <t>Dbl Count BS-Minor</t>
  </si>
  <si>
    <t>SW</t>
  </si>
  <si>
    <t>W</t>
  </si>
  <si>
    <t>Minor</t>
  </si>
  <si>
    <t>NQ</t>
  </si>
  <si>
    <t>None</t>
  </si>
  <si>
    <t>NS</t>
  </si>
  <si>
    <t>none</t>
  </si>
  <si>
    <t>Statics and Mechanics of Materials Lab</t>
  </si>
  <si>
    <t>HQ</t>
  </si>
  <si>
    <t>QN</t>
  </si>
  <si>
    <t>QS</t>
  </si>
  <si>
    <t>UNDERGRADUATES starting at JHU as freshmen must earn at least 100 credits at Johns Hopkins, no matter what programs are taken or what credits have been earned previously tha are counted.</t>
  </si>
  <si>
    <t>TRANSFER STUDENTS must earn at least 60 credits at Johns Hopkins University, no matter how many credits from previous institutions or programs are accepted.</t>
  </si>
  <si>
    <t>Dbl Count BS-Aerosp Trk</t>
  </si>
  <si>
    <t>Dbl Count BS-Biomech Trk</t>
  </si>
  <si>
    <t>Dbl Count BS Aerosp Trk -MSE</t>
  </si>
  <si>
    <t>Dbl Count BS Biomech Trk-MSE</t>
  </si>
  <si>
    <t>BS Aerospace Track</t>
  </si>
  <si>
    <t>BS Biomechanics Track</t>
  </si>
  <si>
    <t>First-Year Seminar: 2-3 Credits</t>
  </si>
  <si>
    <t>F1</t>
  </si>
  <si>
    <t>S1</t>
  </si>
  <si>
    <t>F2</t>
  </si>
  <si>
    <t>S2</t>
  </si>
  <si>
    <t>Basic Science: 16 Credits</t>
  </si>
  <si>
    <r>
      <t xml:space="preserve">Calculus I
</t>
    </r>
    <r>
      <rPr>
        <sz val="8"/>
        <rFont val="Arial"/>
        <family val="2"/>
      </rPr>
      <t xml:space="preserve">Take either the 110.108 course or count 4 AP Calculus AB or BC or IB Calculus credits. 110.106 or 110.107 will be accepted, as well.
</t>
    </r>
    <r>
      <rPr>
        <b/>
        <sz val="8"/>
        <color theme="5" tint="-0.499984740745262"/>
        <rFont val="Arial"/>
        <family val="2"/>
      </rPr>
      <t>If Calculus I is waived because of a pre-entrance math exam placement or taken in the past but no college credit was granted and counted at JHU, then a Math substitution is required.</t>
    </r>
  </si>
  <si>
    <r>
      <t xml:space="preserve">Linear Algebra / Differential Equations options:
- </t>
    </r>
    <r>
      <rPr>
        <sz val="8"/>
        <rFont val="Arial"/>
        <family val="2"/>
      </rPr>
      <t>553.291 Linear Algebra / Differential Equations combined
- 110.201 Linear Algebra and 110.302 Differential Equations
- 553.295 LInear Algebra for Data Science and 110.302 Differential Equations
If taking (110.201 or 553.295) and 110.302 separately, it is recommended to take them in separate semesters.</t>
    </r>
  </si>
  <si>
    <t>F3</t>
  </si>
  <si>
    <t>S3</t>
  </si>
  <si>
    <t>Mathematics Elective:</t>
  </si>
  <si>
    <t>Basic Science Elective:</t>
  </si>
  <si>
    <t>F4</t>
  </si>
  <si>
    <t>S4</t>
  </si>
  <si>
    <t>Mathematics: 23-24 Credits</t>
  </si>
  <si>
    <t>PRE</t>
  </si>
  <si>
    <t>Required Engineering: 27-28 Credits.</t>
  </si>
  <si>
    <t>Engineering Science Electives: 12 Credits</t>
  </si>
  <si>
    <t xml:space="preserve">Solids Elective: </t>
  </si>
  <si>
    <t>Fluids Elective:</t>
  </si>
  <si>
    <t>Materials Elective:</t>
  </si>
  <si>
    <t>Dynamics Elective:</t>
  </si>
  <si>
    <t>Technical Electives: 18 Credits</t>
  </si>
  <si>
    <t>Engineering Design Project:  8 Credits</t>
  </si>
  <si>
    <t>Total Credits - should be 125 or above.</t>
  </si>
  <si>
    <t>Professional Academic Advisor</t>
  </si>
  <si>
    <t>This is one of many options to complete the BS degree. Please view the Comments on certain cells marked with the small red triangle in the upper right corner by sliding your mouse over the cell.</t>
  </si>
  <si>
    <t>(Assessment)</t>
  </si>
  <si>
    <t>Project Management</t>
  </si>
  <si>
    <t>Reflection</t>
  </si>
  <si>
    <t>Implementation</t>
  </si>
  <si>
    <t>Ideation</t>
  </si>
  <si>
    <t>Evaluation
Criteria</t>
  </si>
  <si>
    <t>(course name)</t>
  </si>
  <si>
    <t>(course number)</t>
  </si>
  <si>
    <t>FA6eP Project 2 ePortfolio Assignment</t>
  </si>
  <si>
    <t>FA6eP Project 1 ePortfolio Assignment</t>
  </si>
  <si>
    <t>FA6 Conceiving Of and Realizing Projects</t>
  </si>
  <si>
    <t>Impact</t>
  </si>
  <si>
    <t>Rationale</t>
  </si>
  <si>
    <t>Context</t>
  </si>
  <si>
    <t>Perspective</t>
  </si>
  <si>
    <t>Proposal</t>
  </si>
  <si>
    <t>FA5eP Ethical Reflection ePortfolio Assignment</t>
  </si>
  <si>
    <t>(Letter Grade)</t>
  </si>
  <si>
    <t>FA5 Foundational Course in Ethical Reflection</t>
  </si>
  <si>
    <t>FA5 Ethical Reflection</t>
  </si>
  <si>
    <t>FA3 or FA4 Additional Course 2</t>
  </si>
  <si>
    <t>FA3 or FA4 Additional Course 1</t>
  </si>
  <si>
    <t>FA4 Engagment with Society Course</t>
  </si>
  <si>
    <t>FA3 Creative Expression Course</t>
  </si>
  <si>
    <t xml:space="preserve"> FA3 Creative Expression and FA4 Engagement with Society</t>
  </si>
  <si>
    <t>Natural Science and Laboratory Courses</t>
  </si>
  <si>
    <t>Gateway Computing - Python</t>
  </si>
  <si>
    <t>Computing and Data Science Course</t>
  </si>
  <si>
    <t>Intermediate Probably and Statistics</t>
  </si>
  <si>
    <t>Probability and Statistics Course</t>
  </si>
  <si>
    <t>Calculus II Course</t>
  </si>
  <si>
    <t>Calculus I</t>
  </si>
  <si>
    <t>Calculus I Course</t>
  </si>
  <si>
    <t>FA2 Scientific and Quantitative Reasoning</t>
  </si>
  <si>
    <t>D</t>
  </si>
  <si>
    <t>Delivery</t>
  </si>
  <si>
    <t>D+</t>
  </si>
  <si>
    <t>Audience</t>
  </si>
  <si>
    <t>C-</t>
  </si>
  <si>
    <t>Message</t>
  </si>
  <si>
    <t>C</t>
  </si>
  <si>
    <t>FA1.2eP Oral Communication ePortfolio Assignment</t>
  </si>
  <si>
    <t>C+</t>
  </si>
  <si>
    <t>Oral Presentations</t>
  </si>
  <si>
    <t>FA1.2 Foundational Course in Oral Communciations</t>
  </si>
  <si>
    <t>B-</t>
  </si>
  <si>
    <t>Grammar</t>
  </si>
  <si>
    <t>B</t>
  </si>
  <si>
    <t>Style</t>
  </si>
  <si>
    <t>B+</t>
  </si>
  <si>
    <t>Advanced</t>
  </si>
  <si>
    <t>A-</t>
  </si>
  <si>
    <t>Proficient</t>
  </si>
  <si>
    <t>A</t>
  </si>
  <si>
    <t>Nascent</t>
  </si>
  <si>
    <t>A+</t>
  </si>
  <si>
    <t>FA1.1eP Writing ePortfolio Assignment</t>
  </si>
  <si>
    <t>FA1.1 Foundational Course in Writing</t>
  </si>
  <si>
    <t>FA1 Writing and Oral Communication</t>
  </si>
  <si>
    <t>Professional Writing and Ethics</t>
  </si>
  <si>
    <t>AP credit</t>
  </si>
  <si>
    <t>F</t>
  </si>
  <si>
    <r>
      <t xml:space="preserve">Probability and Statistics .300-level or higher
</t>
    </r>
    <r>
      <rPr>
        <sz val="8"/>
        <rFont val="Arial"/>
        <family val="2"/>
      </rPr>
      <t>553.311, or other 3-credit or 4-credit upper-level prob/stats course taken with advisor's approval. AP Statistics is not accepted for this requirement.</t>
    </r>
  </si>
  <si>
    <t>Foundational Abilities 1, 3, and 4: 18 Credits</t>
  </si>
  <si>
    <t>(FA3 Course in Creative Expression)</t>
  </si>
  <si>
    <t>(FA4 Course in Engagement with Society)</t>
  </si>
  <si>
    <t>(FA3 or FA4 Course)</t>
  </si>
  <si>
    <r>
      <t xml:space="preserve">Gateway Computing - Python
</t>
    </r>
    <r>
      <rPr>
        <sz val="8"/>
        <rFont val="Arial"/>
        <family val="2"/>
      </rPr>
      <t>(See the Undergraduate Program Manual if earning AP Computer Science credit)</t>
    </r>
  </si>
  <si>
    <t>FA</t>
  </si>
  <si>
    <t>3 or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</si>
</sst>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0.000"/>
    <numFmt numFmtId="166" formatCode="0.000"/>
  </numFmts>
  <fonts count="25" x14ac:knownFonts="1">
    <font>
      <sz val="10"/>
      <name val="Arial"/>
    </font>
    <font>
      <b/>
      <sz val="10"/>
      <name val="Arial"/>
      <family val="2"/>
    </font>
    <font>
      <b/>
      <sz val="11"/>
      <name val="Arial"/>
      <family val="2"/>
    </font>
    <font>
      <b/>
      <sz val="9"/>
      <name val="Arial"/>
      <family val="2"/>
    </font>
    <font>
      <sz val="10"/>
      <name val="Arial"/>
      <family val="2"/>
    </font>
    <font>
      <sz val="9"/>
      <name val="Arial"/>
      <family val="2"/>
    </font>
    <font>
      <i/>
      <sz val="10"/>
      <name val="Arial"/>
      <family val="2"/>
    </font>
    <font>
      <sz val="12"/>
      <name val="Arial"/>
      <family val="2"/>
    </font>
    <font>
      <sz val="18"/>
      <name val="Arial"/>
      <family val="2"/>
    </font>
    <font>
      <sz val="8"/>
      <name val="Arial"/>
      <family val="2"/>
    </font>
    <font>
      <b/>
      <sz val="13"/>
      <color indexed="9"/>
      <name val="Arial"/>
      <family val="2"/>
    </font>
    <font>
      <b/>
      <sz val="13"/>
      <name val="Arial"/>
      <family val="2"/>
    </font>
    <font>
      <b/>
      <sz val="14"/>
      <color indexed="9"/>
      <name val="Arial"/>
      <family val="2"/>
    </font>
    <font>
      <sz val="7"/>
      <name val="Arial"/>
      <family val="2"/>
    </font>
    <font>
      <b/>
      <sz val="10"/>
      <color rgb="FFFFC000"/>
      <name val="Arial"/>
      <family val="2"/>
    </font>
    <font>
      <b/>
      <sz val="9"/>
      <color theme="6" tint="0.79998168889431442"/>
      <name val="Arial"/>
      <family val="2"/>
    </font>
    <font>
      <b/>
      <sz val="9"/>
      <color theme="4" tint="0.79998168889431442"/>
      <name val="Arial"/>
      <family val="2"/>
    </font>
    <font>
      <b/>
      <sz val="9"/>
      <color theme="7" tint="0.79998168889431442"/>
      <name val="Arial"/>
      <family val="2"/>
    </font>
    <font>
      <b/>
      <sz val="9"/>
      <color theme="9" tint="0.79998168889431442"/>
      <name val="Arial"/>
      <family val="2"/>
    </font>
    <font>
      <sz val="9"/>
      <color indexed="81"/>
      <name val="Tahoma"/>
      <family val="2"/>
    </font>
    <font>
      <b/>
      <sz val="9"/>
      <color indexed="81"/>
      <name val="Tahoma"/>
      <family val="2"/>
    </font>
    <font>
      <b/>
      <sz val="8"/>
      <color theme="5" tint="-0.499984740745262"/>
      <name val="Arial"/>
      <family val="2"/>
    </font>
    <font>
      <b/>
      <sz val="10"/>
      <color theme="9" tint="0.79998168889431442"/>
      <name val="Arial"/>
      <family val="2"/>
    </font>
    <font>
      <b/>
      <sz val="10"/>
      <color rgb="FFFFFF00"/>
      <name val="Arial"/>
      <family val="2"/>
    </font>
    <font>
      <b/>
      <sz val="12"/>
      <name val="Arial"/>
      <family val="2"/>
    </font>
  </fonts>
  <fills count="40">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1" tint="0.249977111117893"/>
        <bgColor indexed="64"/>
      </patternFill>
    </fill>
    <fill>
      <patternFill patternType="solid">
        <fgColor rgb="FFFFC1C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85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theme="6" tint="0.79998168889431442"/>
        <bgColor indexed="64"/>
      </patternFill>
    </fill>
    <fill>
      <patternFill patternType="solid">
        <fgColor rgb="FFE5F4FF"/>
        <bgColor indexed="64"/>
      </patternFill>
    </fill>
    <fill>
      <patternFill patternType="solid">
        <fgColor rgb="FFFFE1E1"/>
        <bgColor indexed="64"/>
      </patternFill>
    </fill>
    <fill>
      <patternFill patternType="solid">
        <fgColor theme="1" tint="0.34998626667073579"/>
        <bgColor indexed="64"/>
      </patternFill>
    </fill>
    <fill>
      <patternFill patternType="solid">
        <fgColor rgb="FFFFDBA7"/>
        <bgColor indexed="64"/>
      </patternFill>
    </fill>
    <fill>
      <patternFill patternType="solid">
        <fgColor rgb="FFFFFF99"/>
        <bgColor indexed="64"/>
      </patternFill>
    </fill>
    <fill>
      <patternFill patternType="solid">
        <fgColor rgb="FFFFC46D"/>
        <bgColor indexed="64"/>
      </patternFill>
    </fill>
    <fill>
      <patternFill patternType="solid">
        <fgColor rgb="FFC5DCFF"/>
        <bgColor indexed="64"/>
      </patternFill>
    </fill>
    <fill>
      <patternFill patternType="solid">
        <fgColor rgb="FFFFCCCC"/>
        <bgColor indexed="64"/>
      </patternFill>
    </fill>
    <fill>
      <patternFill patternType="solid">
        <fgColor rgb="FFE1E1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4EE0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4" fillId="0" borderId="0"/>
  </cellStyleXfs>
  <cellXfs count="304">
    <xf numFmtId="0" fontId="0" fillId="0" borderId="0" xfId="0"/>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0" fillId="0" borderId="0" xfId="0" quotePrefix="1" applyAlignment="1">
      <alignment horizontal="center" vertical="center" wrapText="1"/>
    </xf>
    <xf numFmtId="0" fontId="1" fillId="3" borderId="1" xfId="0" applyFont="1" applyFill="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1" fillId="8" borderId="2" xfId="0" applyFont="1" applyFill="1" applyBorder="1" applyAlignment="1">
      <alignment horizontal="center" vertical="center" wrapText="1"/>
    </xf>
    <xf numFmtId="0" fontId="0" fillId="8" borderId="2" xfId="0" applyFill="1" applyBorder="1" applyAlignment="1">
      <alignment horizontal="center" vertical="center" wrapText="1"/>
    </xf>
    <xf numFmtId="0" fontId="1" fillId="10" borderId="2" xfId="0" applyFont="1" applyFill="1" applyBorder="1" applyAlignment="1">
      <alignment horizontal="center" vertical="center"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1" fillId="11" borderId="2" xfId="0" applyFont="1" applyFill="1" applyBorder="1" applyAlignment="1">
      <alignment horizontal="center" vertical="center" wrapText="1"/>
    </xf>
    <xf numFmtId="0" fontId="4" fillId="0" borderId="0" xfId="0" applyFont="1"/>
    <xf numFmtId="0" fontId="0" fillId="9" borderId="2" xfId="0" applyFill="1" applyBorder="1" applyAlignment="1">
      <alignment horizontal="center" vertical="center" wrapText="1"/>
    </xf>
    <xf numFmtId="0" fontId="1" fillId="9" borderId="2" xfId="0" applyFont="1" applyFill="1" applyBorder="1" applyAlignment="1">
      <alignment horizontal="center" vertical="center" wrapText="1"/>
    </xf>
    <xf numFmtId="0" fontId="1" fillId="13" borderId="5" xfId="0" applyFont="1" applyFill="1" applyBorder="1" applyAlignment="1">
      <alignment horizontal="left" vertical="center"/>
    </xf>
    <xf numFmtId="0" fontId="1" fillId="13" borderId="6" xfId="0" applyFont="1" applyFill="1" applyBorder="1" applyAlignment="1">
      <alignment horizontal="left" vertical="center"/>
    </xf>
    <xf numFmtId="0" fontId="1" fillId="13" borderId="7" xfId="0" applyFont="1" applyFill="1" applyBorder="1" applyAlignment="1">
      <alignment horizontal="left" vertical="center"/>
    </xf>
    <xf numFmtId="0" fontId="1" fillId="13" borderId="8" xfId="0" applyFont="1" applyFill="1" applyBorder="1" applyAlignment="1">
      <alignment horizontal="left" vertical="center"/>
    </xf>
    <xf numFmtId="0" fontId="1" fillId="13" borderId="4" xfId="0" applyFont="1" applyFill="1" applyBorder="1" applyAlignment="1">
      <alignment horizontal="left" vertical="center"/>
    </xf>
    <xf numFmtId="0" fontId="1" fillId="13" borderId="9" xfId="0" applyFont="1" applyFill="1" applyBorder="1" applyAlignment="1">
      <alignment horizontal="left" vertical="center"/>
    </xf>
    <xf numFmtId="0" fontId="14" fillId="14" borderId="1" xfId="0" applyFont="1" applyFill="1" applyBorder="1" applyAlignment="1">
      <alignment horizontal="center" vertical="center"/>
    </xf>
    <xf numFmtId="0" fontId="14" fillId="14" borderId="1" xfId="0" applyFont="1" applyFill="1" applyBorder="1" applyAlignment="1">
      <alignment horizontal="center" vertical="center" wrapText="1"/>
    </xf>
    <xf numFmtId="0" fontId="0" fillId="15" borderId="2" xfId="0" applyFill="1" applyBorder="1" applyAlignment="1">
      <alignment horizontal="center" vertical="center" wrapText="1"/>
    </xf>
    <xf numFmtId="0" fontId="1" fillId="15" borderId="2"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quotePrefix="1" applyBorder="1" applyAlignment="1">
      <alignment horizontal="center" vertical="center" wrapText="1"/>
    </xf>
    <xf numFmtId="0" fontId="4" fillId="0" borderId="1" xfId="0" applyFont="1" applyBorder="1" applyAlignment="1">
      <alignment vertical="center" wrapText="1"/>
    </xf>
    <xf numFmtId="49" fontId="0" fillId="0" borderId="1" xfId="0" applyNumberForma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3" fillId="0" borderId="0" xfId="0" applyFont="1" applyAlignment="1">
      <alignment vertical="center" wrapText="1"/>
    </xf>
    <xf numFmtId="49" fontId="8" fillId="25" borderId="16" xfId="0" applyNumberFormat="1" applyFont="1" applyFill="1" applyBorder="1" applyAlignment="1">
      <alignment horizontal="left" vertical="center" wrapText="1"/>
    </xf>
    <xf numFmtId="49" fontId="8" fillId="25" borderId="4" xfId="0" applyNumberFormat="1" applyFont="1" applyFill="1" applyBorder="1" applyAlignment="1">
      <alignment horizontal="left" vertical="center" wrapText="1"/>
    </xf>
    <xf numFmtId="0" fontId="8" fillId="25" borderId="0" xfId="0" applyFont="1" applyFill="1" applyAlignment="1">
      <alignment horizontal="center" vertical="center" wrapText="1"/>
    </xf>
    <xf numFmtId="0" fontId="7" fillId="25" borderId="19" xfId="0" applyFont="1" applyFill="1" applyBorder="1" applyAlignment="1">
      <alignment vertical="center" wrapText="1"/>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3" fillId="4" borderId="1" xfId="0" applyFont="1" applyFill="1" applyBorder="1" applyAlignment="1">
      <alignment horizontal="center" vertical="center" wrapText="1"/>
    </xf>
    <xf numFmtId="0" fontId="7" fillId="25" borderId="19"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1"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quotePrefix="1" applyFont="1" applyBorder="1" applyAlignment="1">
      <alignment horizontal="center" vertical="center" wrapText="1"/>
    </xf>
    <xf numFmtId="0" fontId="4" fillId="12"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49" fontId="3" fillId="17" borderId="1" xfId="0" applyNumberFormat="1"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3" xfId="0" applyFont="1" applyBorder="1" applyAlignment="1">
      <alignment horizontal="center" vertical="center" wrapText="1"/>
    </xf>
    <xf numFmtId="49" fontId="3" fillId="24" borderId="1" xfId="0" applyNumberFormat="1" applyFont="1" applyFill="1" applyBorder="1" applyAlignment="1">
      <alignment horizontal="center" vertical="center" wrapText="1"/>
    </xf>
    <xf numFmtId="0" fontId="3" fillId="24"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4" fillId="28" borderId="1" xfId="0" applyFont="1" applyFill="1" applyBorder="1" applyAlignment="1">
      <alignment horizontal="center" vertical="center" wrapText="1"/>
    </xf>
    <xf numFmtId="0" fontId="0" fillId="24" borderId="1" xfId="0" applyFill="1" applyBorder="1" applyAlignment="1">
      <alignment horizontal="center" vertical="center" wrapText="1"/>
    </xf>
    <xf numFmtId="0" fontId="4" fillId="26" borderId="1" xfId="0" applyFont="1" applyFill="1" applyBorder="1" applyAlignment="1">
      <alignment horizontal="center" vertical="center" wrapText="1"/>
    </xf>
    <xf numFmtId="0" fontId="4" fillId="27" borderId="1" xfId="0" applyFont="1" applyFill="1" applyBorder="1" applyAlignment="1">
      <alignment horizontal="center" vertical="center" wrapText="1"/>
    </xf>
    <xf numFmtId="0" fontId="2" fillId="0" borderId="0" xfId="0" applyFont="1" applyAlignment="1">
      <alignment horizontal="left" vertical="center" wrapText="1"/>
    </xf>
    <xf numFmtId="165" fontId="4" fillId="0" borderId="1" xfId="0" quotePrefix="1" applyNumberFormat="1" applyFont="1" applyBorder="1" applyAlignment="1">
      <alignment horizontal="center" vertical="center" wrapText="1"/>
    </xf>
    <xf numFmtId="166" fontId="0" fillId="0" borderId="1" xfId="0" applyNumberFormat="1" applyBorder="1" applyAlignment="1">
      <alignment horizontal="center" vertical="center" wrapText="1"/>
    </xf>
    <xf numFmtId="49" fontId="3" fillId="8"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49" fontId="3" fillId="30" borderId="1" xfId="0" applyNumberFormat="1" applyFont="1" applyFill="1" applyBorder="1" applyAlignment="1">
      <alignment horizontal="center" vertical="center" wrapText="1"/>
    </xf>
    <xf numFmtId="0" fontId="3" fillId="30" borderId="1" xfId="0" applyFont="1" applyFill="1" applyBorder="1" applyAlignment="1">
      <alignment horizontal="center" vertical="center" wrapText="1"/>
    </xf>
    <xf numFmtId="0" fontId="5" fillId="31" borderId="1" xfId="0" applyFont="1" applyFill="1" applyBorder="1" applyAlignment="1">
      <alignment horizontal="center" vertical="center" wrapText="1"/>
    </xf>
    <xf numFmtId="0" fontId="3" fillId="31"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4" fillId="32" borderId="1" xfId="0" applyFont="1" applyFill="1" applyBorder="1" applyAlignment="1">
      <alignment horizontal="center" vertical="center" wrapText="1"/>
    </xf>
    <xf numFmtId="0" fontId="0" fillId="28" borderId="1" xfId="0" applyFill="1" applyBorder="1" applyAlignment="1">
      <alignment horizontal="center" vertical="center" wrapText="1"/>
    </xf>
    <xf numFmtId="0" fontId="0" fillId="26" borderId="1" xfId="0" applyFill="1" applyBorder="1" applyAlignment="1">
      <alignment horizontal="center" vertical="center" wrapText="1"/>
    </xf>
    <xf numFmtId="0" fontId="0" fillId="27" borderId="1" xfId="0" applyFill="1" applyBorder="1" applyAlignment="1">
      <alignment horizontal="center" vertical="center" wrapText="1"/>
    </xf>
    <xf numFmtId="49" fontId="3" fillId="33" borderId="1" xfId="0" applyNumberFormat="1" applyFont="1" applyFill="1" applyBorder="1" applyAlignment="1">
      <alignment horizontal="center" vertical="center" wrapText="1"/>
    </xf>
    <xf numFmtId="0" fontId="3" fillId="33"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3" fillId="34"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49" fontId="1" fillId="34" borderId="1" xfId="0" applyNumberFormat="1" applyFont="1" applyFill="1" applyBorder="1" applyAlignment="1">
      <alignment horizontal="center" vertical="center" wrapText="1"/>
    </xf>
    <xf numFmtId="0" fontId="4" fillId="34" borderId="1" xfId="0" applyFont="1" applyFill="1" applyBorder="1" applyAlignment="1">
      <alignment horizontal="center" vertical="center" wrapText="1"/>
    </xf>
    <xf numFmtId="49" fontId="3" fillId="12"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49" fontId="3" fillId="35" borderId="1" xfId="0" applyNumberFormat="1" applyFont="1" applyFill="1" applyBorder="1" applyAlignment="1">
      <alignment horizontal="center" vertical="center" wrapText="1"/>
    </xf>
    <xf numFmtId="0" fontId="3" fillId="35" borderId="1" xfId="0" applyFont="1" applyFill="1" applyBorder="1" applyAlignment="1">
      <alignment horizontal="center" vertical="center" wrapText="1"/>
    </xf>
    <xf numFmtId="0" fontId="0" fillId="35" borderId="1" xfId="0" applyFill="1" applyBorder="1" applyAlignment="1">
      <alignment horizontal="center" vertical="center" wrapText="1"/>
    </xf>
    <xf numFmtId="0" fontId="1" fillId="17" borderId="1"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32" borderId="1" xfId="0" applyFill="1" applyBorder="1" applyAlignment="1">
      <alignment horizontal="center" vertical="center" wrapText="1"/>
    </xf>
    <xf numFmtId="0" fontId="4" fillId="0" borderId="0" xfId="1"/>
    <xf numFmtId="0" fontId="4" fillId="0" borderId="0" xfId="1" applyAlignment="1">
      <alignment horizontal="center"/>
    </xf>
    <xf numFmtId="0" fontId="4" fillId="36" borderId="1" xfId="1" applyFill="1" applyBorder="1" applyAlignment="1">
      <alignment horizontal="center"/>
    </xf>
    <xf numFmtId="0" fontId="4" fillId="36" borderId="1" xfId="1" applyFill="1" applyBorder="1" applyAlignment="1">
      <alignment horizontal="right"/>
    </xf>
    <xf numFmtId="0" fontId="4" fillId="36" borderId="4" xfId="1" applyFill="1" applyBorder="1"/>
    <xf numFmtId="0" fontId="4" fillId="36" borderId="8" xfId="1" applyFill="1" applyBorder="1" applyAlignment="1">
      <alignment horizontal="left"/>
    </xf>
    <xf numFmtId="0" fontId="4" fillId="36" borderId="0" xfId="1" applyFill="1"/>
    <xf numFmtId="0" fontId="4" fillId="36" borderId="13" xfId="1" applyFill="1" applyBorder="1" applyAlignment="1">
      <alignment horizontal="left"/>
    </xf>
    <xf numFmtId="0" fontId="4" fillId="36" borderId="6" xfId="1" applyFill="1" applyBorder="1"/>
    <xf numFmtId="0" fontId="4" fillId="36" borderId="21" xfId="1" applyFill="1" applyBorder="1" applyAlignment="1">
      <alignment horizontal="center"/>
    </xf>
    <xf numFmtId="0" fontId="4" fillId="36" borderId="2" xfId="1" applyFill="1" applyBorder="1" applyAlignment="1">
      <alignment horizontal="center"/>
    </xf>
    <xf numFmtId="0" fontId="4" fillId="37" borderId="1" xfId="1" applyFill="1" applyBorder="1" applyAlignment="1">
      <alignment horizontal="center"/>
    </xf>
    <xf numFmtId="0" fontId="4" fillId="37" borderId="1" xfId="1" applyFill="1" applyBorder="1" applyAlignment="1">
      <alignment horizontal="right"/>
    </xf>
    <xf numFmtId="0" fontId="4" fillId="37" borderId="4" xfId="1" applyFill="1" applyBorder="1"/>
    <xf numFmtId="0" fontId="4" fillId="37" borderId="0" xfId="1" applyFill="1"/>
    <xf numFmtId="0" fontId="4" fillId="37" borderId="6" xfId="1" applyFill="1" applyBorder="1"/>
    <xf numFmtId="0" fontId="4" fillId="37" borderId="21" xfId="1" applyFill="1" applyBorder="1" applyAlignment="1">
      <alignment horizontal="center"/>
    </xf>
    <xf numFmtId="0" fontId="4" fillId="37" borderId="3" xfId="1" applyFill="1" applyBorder="1" applyAlignment="1">
      <alignment horizontal="center"/>
    </xf>
    <xf numFmtId="0" fontId="4" fillId="38" borderId="1" xfId="1" applyFill="1" applyBorder="1" applyAlignment="1">
      <alignment horizontal="center"/>
    </xf>
    <xf numFmtId="0" fontId="4" fillId="38" borderId="1" xfId="1" applyFill="1" applyBorder="1" applyAlignment="1">
      <alignment horizontal="right"/>
    </xf>
    <xf numFmtId="0" fontId="4" fillId="31" borderId="8" xfId="1" applyFill="1" applyBorder="1" applyAlignment="1">
      <alignment horizontal="left"/>
    </xf>
    <xf numFmtId="0" fontId="4" fillId="31" borderId="13" xfId="1" applyFill="1" applyBorder="1" applyAlignment="1">
      <alignment horizontal="left"/>
    </xf>
    <xf numFmtId="0" fontId="4" fillId="38" borderId="21" xfId="1" applyFill="1" applyBorder="1" applyAlignment="1">
      <alignment horizontal="center"/>
    </xf>
    <xf numFmtId="0" fontId="4" fillId="31" borderId="1" xfId="1" applyFill="1" applyBorder="1" applyAlignment="1">
      <alignment horizontal="center"/>
    </xf>
    <xf numFmtId="165" fontId="4" fillId="31" borderId="1" xfId="1" applyNumberFormat="1" applyFill="1" applyBorder="1" applyAlignment="1">
      <alignment horizontal="center" vertical="center" wrapText="1"/>
    </xf>
    <xf numFmtId="0" fontId="4" fillId="30" borderId="1" xfId="1" applyFill="1" applyBorder="1" applyAlignment="1">
      <alignment horizontal="center"/>
    </xf>
    <xf numFmtId="0" fontId="4" fillId="30" borderId="8" xfId="1" applyFill="1" applyBorder="1" applyAlignment="1">
      <alignment horizontal="left"/>
    </xf>
    <xf numFmtId="0" fontId="4" fillId="32" borderId="1" xfId="1" applyFill="1" applyBorder="1" applyAlignment="1">
      <alignment horizontal="center"/>
    </xf>
    <xf numFmtId="0" fontId="4" fillId="30" borderId="13" xfId="1" applyFill="1" applyBorder="1" applyAlignment="1">
      <alignment horizontal="left"/>
    </xf>
    <xf numFmtId="0" fontId="4" fillId="7" borderId="1" xfId="1" applyFill="1" applyBorder="1" applyAlignment="1">
      <alignment horizontal="center"/>
    </xf>
    <xf numFmtId="0" fontId="4" fillId="26" borderId="8" xfId="1" applyFill="1" applyBorder="1" applyAlignment="1">
      <alignment horizontal="left"/>
    </xf>
    <xf numFmtId="0" fontId="4" fillId="26" borderId="13" xfId="1" applyFill="1" applyBorder="1" applyAlignment="1">
      <alignment horizontal="left"/>
    </xf>
    <xf numFmtId="0" fontId="4" fillId="26" borderId="1" xfId="1" applyFill="1" applyBorder="1" applyAlignment="1">
      <alignment horizontal="center"/>
    </xf>
    <xf numFmtId="0" fontId="4" fillId="39" borderId="1" xfId="1" applyFill="1" applyBorder="1" applyAlignment="1">
      <alignment horizontal="center"/>
    </xf>
    <xf numFmtId="0" fontId="4" fillId="39" borderId="10" xfId="1" applyFill="1" applyBorder="1" applyAlignment="1">
      <alignment horizontal="right"/>
    </xf>
    <xf numFmtId="0" fontId="4" fillId="39" borderId="4" xfId="1" applyFill="1" applyBorder="1"/>
    <xf numFmtId="0" fontId="4" fillId="39" borderId="8" xfId="1" applyFill="1" applyBorder="1" applyAlignment="1">
      <alignment horizontal="left"/>
    </xf>
    <xf numFmtId="0" fontId="4" fillId="39" borderId="0" xfId="1" applyFill="1"/>
    <xf numFmtId="0" fontId="4" fillId="39" borderId="13" xfId="1" applyFill="1" applyBorder="1" applyAlignment="1">
      <alignment horizontal="left"/>
    </xf>
    <xf numFmtId="0" fontId="4" fillId="39" borderId="6" xfId="1" applyFill="1" applyBorder="1"/>
    <xf numFmtId="0" fontId="4" fillId="39" borderId="21" xfId="1" applyFill="1" applyBorder="1" applyAlignment="1">
      <alignment horizontal="center"/>
    </xf>
    <xf numFmtId="0" fontId="4" fillId="39" borderId="3" xfId="1" applyFill="1" applyBorder="1" applyAlignment="1">
      <alignment horizontal="center"/>
    </xf>
    <xf numFmtId="0" fontId="4" fillId="12" borderId="1" xfId="1" applyFill="1" applyBorder="1" applyAlignment="1">
      <alignment horizontal="center"/>
    </xf>
    <xf numFmtId="165" fontId="4" fillId="12" borderId="1" xfId="1" applyNumberFormat="1" applyFill="1" applyBorder="1" applyAlignment="1">
      <alignment horizontal="center" vertical="center" wrapText="1"/>
    </xf>
    <xf numFmtId="0" fontId="4" fillId="39" borderId="0" xfId="1" applyFill="1" applyAlignment="1">
      <alignment horizontal="center"/>
    </xf>
    <xf numFmtId="166" fontId="4" fillId="12" borderId="1" xfId="1" applyNumberFormat="1" applyFill="1" applyBorder="1" applyAlignment="1">
      <alignment horizontal="center" wrapText="1"/>
    </xf>
    <xf numFmtId="0" fontId="0" fillId="30" borderId="1" xfId="0" applyFill="1" applyBorder="1" applyAlignment="1">
      <alignment horizontal="center" vertical="center" wrapText="1"/>
    </xf>
    <xf numFmtId="0" fontId="1" fillId="33" borderId="1" xfId="0" applyFont="1" applyFill="1" applyBorder="1" applyAlignment="1">
      <alignment horizontal="center" vertical="center" wrapText="1"/>
    </xf>
    <xf numFmtId="0" fontId="2" fillId="18" borderId="1" xfId="0" applyFont="1" applyFill="1" applyBorder="1" applyAlignment="1">
      <alignment vertical="center" wrapText="1"/>
    </xf>
    <xf numFmtId="0" fontId="12" fillId="5" borderId="13" xfId="0" applyFont="1" applyFill="1" applyBorder="1" applyAlignment="1">
      <alignment horizontal="center" vertical="center" wrapText="1"/>
    </xf>
    <xf numFmtId="0" fontId="12" fillId="5" borderId="0" xfId="0" applyFont="1" applyFill="1" applyAlignment="1">
      <alignment horizontal="center" vertical="center" wrapText="1"/>
    </xf>
    <xf numFmtId="0" fontId="2" fillId="19" borderId="1" xfId="0" applyFont="1" applyFill="1" applyBorder="1" applyAlignment="1">
      <alignment horizontal="left" vertical="center" wrapText="1"/>
    </xf>
    <xf numFmtId="0" fontId="1" fillId="24"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0" borderId="10" xfId="0" applyFont="1" applyFill="1" applyBorder="1" applyAlignment="1">
      <alignment horizontal="center" vertical="center" wrapText="1"/>
    </xf>
    <xf numFmtId="0" fontId="1" fillId="30" borderId="11" xfId="0" applyFont="1" applyFill="1" applyBorder="1" applyAlignment="1">
      <alignment horizontal="center" vertical="center" wrapText="1"/>
    </xf>
    <xf numFmtId="0" fontId="1" fillId="30" borderId="12"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13" borderId="0" xfId="0" applyFont="1" applyFill="1" applyAlignment="1">
      <alignment horizontal="center" vertical="center" wrapText="1"/>
    </xf>
    <xf numFmtId="0" fontId="1" fillId="13" borderId="8"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7" fillId="25" borderId="19" xfId="0" applyFont="1" applyFill="1" applyBorder="1" applyAlignment="1">
      <alignment horizontal="left" vertical="center" wrapText="1"/>
    </xf>
    <xf numFmtId="0" fontId="24" fillId="23" borderId="1" xfId="0" applyFont="1" applyFill="1" applyBorder="1" applyAlignment="1">
      <alignment horizontal="center" vertical="center" wrapText="1"/>
    </xf>
    <xf numFmtId="0" fontId="22" fillId="29" borderId="1" xfId="0" applyFont="1" applyFill="1" applyBorder="1" applyAlignment="1">
      <alignment horizontal="left" vertical="center" wrapText="1"/>
    </xf>
    <xf numFmtId="0" fontId="14" fillId="14" borderId="10" xfId="0" applyFont="1" applyFill="1" applyBorder="1" applyAlignment="1">
      <alignment vertical="center" wrapText="1"/>
    </xf>
    <xf numFmtId="0" fontId="14" fillId="14" borderId="12" xfId="0" applyFont="1" applyFill="1" applyBorder="1" applyAlignment="1">
      <alignmen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25" borderId="14" xfId="0" applyFont="1" applyFill="1" applyBorder="1" applyAlignment="1">
      <alignment horizontal="left" vertical="center" wrapText="1"/>
    </xf>
    <xf numFmtId="0" fontId="7" fillId="25" borderId="15" xfId="0" applyFont="1" applyFill="1" applyBorder="1" applyAlignment="1">
      <alignment horizontal="left" vertical="center" wrapText="1"/>
    </xf>
    <xf numFmtId="0" fontId="1" fillId="35"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164" fontId="8" fillId="25" borderId="4" xfId="0" applyNumberFormat="1" applyFont="1" applyFill="1" applyBorder="1" applyAlignment="1">
      <alignment horizontal="center" vertical="center" wrapText="1"/>
    </xf>
    <xf numFmtId="0" fontId="1" fillId="17" borderId="1" xfId="0" applyFont="1" applyFill="1" applyBorder="1" applyAlignment="1">
      <alignment horizontal="center" vertical="center" wrapText="1"/>
    </xf>
    <xf numFmtId="0" fontId="23" fillId="29" borderId="10" xfId="0" applyFont="1" applyFill="1" applyBorder="1" applyAlignment="1">
      <alignment horizontal="left" vertical="center" wrapText="1"/>
    </xf>
    <xf numFmtId="0" fontId="23" fillId="29" borderId="11" xfId="0" applyFont="1" applyFill="1" applyBorder="1" applyAlignment="1">
      <alignment horizontal="left" vertical="center" wrapText="1"/>
    </xf>
    <xf numFmtId="0" fontId="4" fillId="38" borderId="6" xfId="1" applyFill="1" applyBorder="1" applyAlignment="1">
      <alignment horizontal="left" vertical="center" wrapText="1"/>
    </xf>
    <xf numFmtId="0" fontId="4" fillId="38" borderId="0" xfId="1" applyFill="1" applyAlignment="1">
      <alignment horizontal="left" vertical="center" wrapText="1"/>
    </xf>
    <xf numFmtId="0" fontId="4" fillId="38" borderId="4" xfId="1" applyFill="1" applyBorder="1" applyAlignment="1">
      <alignment horizontal="left" vertical="center" wrapText="1"/>
    </xf>
    <xf numFmtId="0" fontId="4" fillId="39" borderId="7" xfId="1" applyFill="1" applyBorder="1" applyAlignment="1">
      <alignment horizontal="right" vertical="center" wrapText="1"/>
    </xf>
    <xf numFmtId="0" fontId="4" fillId="39" borderId="20" xfId="1" applyFill="1" applyBorder="1" applyAlignment="1">
      <alignment horizontal="right" vertical="center" wrapText="1"/>
    </xf>
    <xf numFmtId="0" fontId="4" fillId="39" borderId="9" xfId="1" applyFill="1" applyBorder="1" applyAlignment="1">
      <alignment horizontal="right" vertical="center" wrapText="1"/>
    </xf>
    <xf numFmtId="0" fontId="4" fillId="37" borderId="7" xfId="1" applyFill="1" applyBorder="1" applyAlignment="1">
      <alignment horizontal="right" vertical="center" wrapText="1"/>
    </xf>
    <xf numFmtId="0" fontId="4" fillId="37" borderId="20" xfId="1" applyFill="1" applyBorder="1" applyAlignment="1">
      <alignment horizontal="right" vertical="center" wrapText="1"/>
    </xf>
    <xf numFmtId="0" fontId="4" fillId="37" borderId="9" xfId="1" applyFill="1" applyBorder="1" applyAlignment="1">
      <alignment horizontal="right" vertical="center" wrapText="1"/>
    </xf>
    <xf numFmtId="0" fontId="4" fillId="36" borderId="7" xfId="1" applyFill="1" applyBorder="1" applyAlignment="1">
      <alignment horizontal="right" vertical="center" wrapText="1"/>
    </xf>
    <xf numFmtId="0" fontId="4" fillId="36" borderId="20" xfId="1" applyFill="1" applyBorder="1" applyAlignment="1">
      <alignment horizontal="right" vertical="center" wrapText="1"/>
    </xf>
    <xf numFmtId="0" fontId="4" fillId="36" borderId="9" xfId="1" applyFill="1" applyBorder="1" applyAlignment="1">
      <alignment horizontal="right" vertical="center" wrapText="1"/>
    </xf>
    <xf numFmtId="0" fontId="4" fillId="37" borderId="5" xfId="1" applyFill="1" applyBorder="1" applyAlignment="1">
      <alignment horizontal="left" indent="1"/>
    </xf>
    <xf numFmtId="0" fontId="4" fillId="37" borderId="12" xfId="1" applyFill="1" applyBorder="1" applyAlignment="1">
      <alignment horizontal="left" indent="1"/>
    </xf>
    <xf numFmtId="0" fontId="4" fillId="36" borderId="8" xfId="1" applyFill="1" applyBorder="1" applyAlignment="1">
      <alignment horizontal="left" indent="1"/>
    </xf>
    <xf numFmtId="0" fontId="4" fillId="36" borderId="12" xfId="1" applyFill="1" applyBorder="1" applyAlignment="1">
      <alignment horizontal="left" indent="1"/>
    </xf>
    <xf numFmtId="0" fontId="4" fillId="32" borderId="10" xfId="1" applyFill="1" applyBorder="1" applyAlignment="1">
      <alignment horizontal="left" indent="1"/>
    </xf>
    <xf numFmtId="0" fontId="4" fillId="32" borderId="12" xfId="1" applyFill="1" applyBorder="1" applyAlignment="1">
      <alignment horizontal="left" indent="1"/>
    </xf>
    <xf numFmtId="0" fontId="4" fillId="30" borderId="10" xfId="1" applyFill="1" applyBorder="1" applyAlignment="1">
      <alignment horizontal="left" indent="1"/>
    </xf>
    <xf numFmtId="0" fontId="4" fillId="30" borderId="12" xfId="1" applyFill="1" applyBorder="1" applyAlignment="1">
      <alignment horizontal="left" indent="1"/>
    </xf>
    <xf numFmtId="0" fontId="4" fillId="38" borderId="7" xfId="1" applyFill="1" applyBorder="1" applyAlignment="1">
      <alignment horizontal="right" vertical="center" wrapText="1"/>
    </xf>
    <xf numFmtId="0" fontId="4" fillId="38" borderId="20" xfId="1" applyFill="1" applyBorder="1" applyAlignment="1">
      <alignment horizontal="right" vertical="center"/>
    </xf>
    <xf numFmtId="0" fontId="4" fillId="38" borderId="9" xfId="1" applyFill="1" applyBorder="1" applyAlignment="1">
      <alignment horizontal="right" vertical="center"/>
    </xf>
    <xf numFmtId="0" fontId="4" fillId="26" borderId="10" xfId="1" applyFill="1" applyBorder="1" applyAlignment="1">
      <alignment horizontal="left" indent="1"/>
    </xf>
    <xf numFmtId="0" fontId="4" fillId="26" borderId="12" xfId="1" applyFill="1" applyBorder="1" applyAlignment="1">
      <alignment horizontal="left" indent="1"/>
    </xf>
    <xf numFmtId="0" fontId="4" fillId="7" borderId="10" xfId="1" applyFill="1" applyBorder="1" applyAlignment="1">
      <alignment horizontal="left" indent="1"/>
    </xf>
    <xf numFmtId="0" fontId="4" fillId="7" borderId="12" xfId="1" applyFill="1" applyBorder="1" applyAlignment="1">
      <alignment horizontal="left" indent="1"/>
    </xf>
    <xf numFmtId="0" fontId="4" fillId="31" borderId="10" xfId="1" applyFill="1" applyBorder="1" applyAlignment="1">
      <alignment horizontal="left" vertical="center" wrapText="1" indent="1"/>
    </xf>
    <xf numFmtId="0" fontId="4" fillId="31" borderId="12" xfId="1" applyFill="1" applyBorder="1" applyAlignment="1">
      <alignment horizontal="left" vertical="center" wrapText="1" indent="1"/>
    </xf>
    <xf numFmtId="0" fontId="4" fillId="38" borderId="10" xfId="1" applyFill="1" applyBorder="1" applyAlignment="1">
      <alignment horizontal="left" indent="1"/>
    </xf>
    <xf numFmtId="0" fontId="4" fillId="38" borderId="12" xfId="1" applyFill="1" applyBorder="1" applyAlignment="1">
      <alignment horizontal="left" indent="1"/>
    </xf>
    <xf numFmtId="0" fontId="4" fillId="7" borderId="5" xfId="1" applyFill="1" applyBorder="1" applyAlignment="1">
      <alignment horizontal="left" vertical="center"/>
    </xf>
    <xf numFmtId="0" fontId="4" fillId="7" borderId="6" xfId="1" applyFill="1" applyBorder="1" applyAlignment="1">
      <alignment horizontal="left" vertical="center"/>
    </xf>
    <xf numFmtId="0" fontId="4" fillId="7" borderId="7" xfId="1" applyFill="1" applyBorder="1" applyAlignment="1">
      <alignment horizontal="left" vertical="center"/>
    </xf>
    <xf numFmtId="0" fontId="4" fillId="7" borderId="8" xfId="1" applyFill="1" applyBorder="1" applyAlignment="1">
      <alignment horizontal="left" vertical="center"/>
    </xf>
    <xf numFmtId="0" fontId="4" fillId="7" borderId="4" xfId="1" applyFill="1" applyBorder="1" applyAlignment="1">
      <alignment horizontal="left" vertical="center"/>
    </xf>
    <xf numFmtId="0" fontId="4" fillId="7" borderId="9" xfId="1" applyFill="1" applyBorder="1" applyAlignment="1">
      <alignment horizontal="left" vertical="center"/>
    </xf>
    <xf numFmtId="0" fontId="1" fillId="39" borderId="5" xfId="1" applyFont="1" applyFill="1" applyBorder="1" applyAlignment="1">
      <alignment horizontal="left"/>
    </xf>
    <xf numFmtId="0" fontId="1" fillId="39" borderId="6" xfId="1" applyFont="1" applyFill="1" applyBorder="1" applyAlignment="1">
      <alignment horizontal="left"/>
    </xf>
    <xf numFmtId="0" fontId="1" fillId="39" borderId="7" xfId="1" applyFont="1" applyFill="1" applyBorder="1" applyAlignment="1">
      <alignment horizontal="left"/>
    </xf>
    <xf numFmtId="0" fontId="1" fillId="26" borderId="5" xfId="1" applyFont="1" applyFill="1" applyBorder="1" applyAlignment="1">
      <alignment horizontal="left"/>
    </xf>
    <xf numFmtId="0" fontId="1" fillId="26" borderId="6" xfId="1" applyFont="1" applyFill="1" applyBorder="1" applyAlignment="1">
      <alignment horizontal="left"/>
    </xf>
    <xf numFmtId="0" fontId="1" fillId="26" borderId="7" xfId="1" applyFont="1" applyFill="1" applyBorder="1" applyAlignment="1">
      <alignment horizontal="left"/>
    </xf>
    <xf numFmtId="0" fontId="1" fillId="36" borderId="5" xfId="1" applyFont="1" applyFill="1" applyBorder="1" applyAlignment="1">
      <alignment horizontal="left"/>
    </xf>
    <xf numFmtId="0" fontId="1" fillId="36" borderId="6" xfId="1" applyFont="1" applyFill="1" applyBorder="1" applyAlignment="1">
      <alignment horizontal="left"/>
    </xf>
    <xf numFmtId="0" fontId="1" fillId="36" borderId="7" xfId="1" applyFont="1" applyFill="1" applyBorder="1" applyAlignment="1">
      <alignment horizontal="left"/>
    </xf>
    <xf numFmtId="0" fontId="1" fillId="31" borderId="5" xfId="1" applyFont="1" applyFill="1" applyBorder="1" applyAlignment="1">
      <alignment horizontal="left"/>
    </xf>
    <xf numFmtId="0" fontId="1" fillId="31" borderId="6" xfId="1" applyFont="1" applyFill="1" applyBorder="1" applyAlignment="1">
      <alignment horizontal="left"/>
    </xf>
    <xf numFmtId="0" fontId="1" fillId="31" borderId="7" xfId="1" applyFont="1" applyFill="1" applyBorder="1" applyAlignment="1">
      <alignment horizontal="left"/>
    </xf>
    <xf numFmtId="0" fontId="1" fillId="30" borderId="5" xfId="1" applyFont="1" applyFill="1" applyBorder="1" applyAlignment="1">
      <alignment horizontal="left"/>
    </xf>
    <xf numFmtId="0" fontId="1" fillId="30" borderId="6" xfId="1" applyFont="1" applyFill="1" applyBorder="1" applyAlignment="1">
      <alignment horizontal="left"/>
    </xf>
    <xf numFmtId="0" fontId="1" fillId="30" borderId="7" xfId="1" applyFont="1" applyFill="1" applyBorder="1" applyAlignment="1">
      <alignment horizontal="left"/>
    </xf>
    <xf numFmtId="0" fontId="4" fillId="12" borderId="10" xfId="1" applyFill="1" applyBorder="1" applyAlignment="1">
      <alignment horizontal="left"/>
    </xf>
    <xf numFmtId="0" fontId="4" fillId="12" borderId="11" xfId="1" applyFill="1" applyBorder="1" applyAlignment="1">
      <alignment horizontal="left"/>
    </xf>
    <xf numFmtId="0" fontId="4" fillId="39" borderId="1" xfId="1" applyFill="1" applyBorder="1" applyAlignment="1">
      <alignment horizontal="left"/>
    </xf>
    <xf numFmtId="0" fontId="4" fillId="12" borderId="10" xfId="1" applyFill="1" applyBorder="1" applyAlignment="1">
      <alignment horizontal="left" vertical="center" wrapText="1" indent="1"/>
    </xf>
    <xf numFmtId="0" fontId="4" fillId="12" borderId="12" xfId="1" applyFill="1" applyBorder="1" applyAlignment="1">
      <alignment horizontal="left" vertical="center" wrapText="1" indent="1"/>
    </xf>
    <xf numFmtId="0" fontId="4" fillId="39" borderId="10" xfId="1" applyFill="1" applyBorder="1" applyAlignment="1">
      <alignment horizontal="left" indent="1"/>
    </xf>
    <xf numFmtId="0" fontId="4" fillId="39" borderId="12" xfId="1" applyFill="1" applyBorder="1" applyAlignment="1">
      <alignment horizontal="left" indent="1"/>
    </xf>
    <xf numFmtId="0" fontId="4" fillId="30" borderId="1" xfId="1" applyFill="1" applyBorder="1" applyAlignment="1">
      <alignment horizontal="left"/>
    </xf>
    <xf numFmtId="0" fontId="4" fillId="12" borderId="1" xfId="1" applyFill="1" applyBorder="1" applyAlignment="1">
      <alignment horizontal="left"/>
    </xf>
    <xf numFmtId="0" fontId="4" fillId="39" borderId="5" xfId="1" applyFill="1" applyBorder="1" applyAlignment="1">
      <alignment horizontal="left"/>
    </xf>
    <xf numFmtId="0" fontId="4" fillId="39" borderId="6" xfId="1" applyFill="1" applyBorder="1" applyAlignment="1">
      <alignment horizontal="left"/>
    </xf>
    <xf numFmtId="0" fontId="4" fillId="32" borderId="1" xfId="1" applyFill="1" applyBorder="1" applyAlignment="1">
      <alignment horizontal="left"/>
    </xf>
    <xf numFmtId="0" fontId="4" fillId="37" borderId="6" xfId="1" applyFill="1" applyBorder="1" applyAlignment="1">
      <alignment horizontal="center" vertical="center" wrapText="1"/>
    </xf>
    <xf numFmtId="0" fontId="4" fillId="37" borderId="0" xfId="1" applyFill="1" applyAlignment="1">
      <alignment horizontal="center" vertical="center" wrapText="1"/>
    </xf>
    <xf numFmtId="0" fontId="4" fillId="37" borderId="4" xfId="1" applyFill="1" applyBorder="1" applyAlignment="1">
      <alignment horizontal="center" vertical="center" wrapText="1"/>
    </xf>
    <xf numFmtId="0" fontId="4" fillId="36" borderId="6" xfId="1" applyFill="1" applyBorder="1" applyAlignment="1">
      <alignment horizontal="center" vertical="center" wrapText="1"/>
    </xf>
    <xf numFmtId="0" fontId="4" fillId="36" borderId="0" xfId="1" applyFill="1" applyAlignment="1">
      <alignment horizontal="center" vertical="center" wrapText="1"/>
    </xf>
    <xf numFmtId="0" fontId="4" fillId="36" borderId="4" xfId="1" applyFill="1" applyBorder="1" applyAlignment="1">
      <alignment horizontal="center" vertical="center" wrapText="1"/>
    </xf>
    <xf numFmtId="0" fontId="4" fillId="31" borderId="1" xfId="1" applyFill="1" applyBorder="1" applyAlignment="1">
      <alignment horizontal="left"/>
    </xf>
    <xf numFmtId="0" fontId="4" fillId="38" borderId="1" xfId="1" applyFill="1" applyBorder="1" applyAlignment="1">
      <alignment horizontal="left"/>
    </xf>
    <xf numFmtId="0" fontId="4" fillId="37" borderId="3" xfId="1" applyFill="1" applyBorder="1" applyAlignment="1">
      <alignment horizontal="left"/>
    </xf>
    <xf numFmtId="0" fontId="4" fillId="36" borderId="2" xfId="1" applyFill="1" applyBorder="1" applyAlignment="1">
      <alignment horizontal="left"/>
    </xf>
    <xf numFmtId="0" fontId="4" fillId="37" borderId="5" xfId="1" applyFill="1" applyBorder="1" applyAlignment="1">
      <alignment horizontal="left" vertical="center" wrapText="1"/>
    </xf>
    <xf numFmtId="0" fontId="4" fillId="37" borderId="13" xfId="1" applyFill="1" applyBorder="1" applyAlignment="1">
      <alignment horizontal="left" vertical="center" wrapText="1"/>
    </xf>
    <xf numFmtId="0" fontId="4" fillId="37" borderId="8" xfId="1" applyFill="1" applyBorder="1" applyAlignment="1">
      <alignment horizontal="left" vertical="center" wrapText="1"/>
    </xf>
    <xf numFmtId="0" fontId="4" fillId="36" borderId="5" xfId="1" applyFill="1" applyBorder="1" applyAlignment="1">
      <alignment horizontal="left" vertical="center" wrapText="1"/>
    </xf>
    <xf numFmtId="0" fontId="4" fillId="36" borderId="13" xfId="1" applyFill="1" applyBorder="1" applyAlignment="1">
      <alignment horizontal="left" vertical="center" wrapText="1"/>
    </xf>
    <xf numFmtId="0" fontId="4" fillId="36" borderId="8" xfId="1" applyFill="1" applyBorder="1" applyAlignment="1">
      <alignment horizontal="left" vertical="center" wrapText="1"/>
    </xf>
    <xf numFmtId="0" fontId="4" fillId="38" borderId="5" xfId="1" applyFill="1" applyBorder="1" applyAlignment="1">
      <alignment horizontal="left" vertical="center" wrapText="1"/>
    </xf>
    <xf numFmtId="0" fontId="4" fillId="38" borderId="13" xfId="1" applyFill="1" applyBorder="1" applyAlignment="1">
      <alignment horizontal="left" vertical="center" wrapText="1"/>
    </xf>
    <xf numFmtId="0" fontId="4" fillId="38" borderId="8" xfId="1" applyFill="1" applyBorder="1" applyAlignment="1">
      <alignment horizontal="left" vertical="center" wrapText="1"/>
    </xf>
    <xf numFmtId="0" fontId="4" fillId="12" borderId="10" xfId="1" applyFill="1" applyBorder="1" applyAlignment="1">
      <alignment horizontal="left" wrapText="1" indent="1"/>
    </xf>
    <xf numFmtId="0" fontId="4" fillId="12" borderId="12" xfId="1" applyFill="1" applyBorder="1" applyAlignment="1">
      <alignment horizontal="left" wrapText="1" indent="1"/>
    </xf>
    <xf numFmtId="0" fontId="4" fillId="39" borderId="12" xfId="1" applyFill="1" applyBorder="1" applyAlignment="1">
      <alignment horizontal="right" vertical="center" wrapText="1"/>
    </xf>
    <xf numFmtId="0" fontId="4" fillId="7" borderId="1" xfId="1" applyFill="1" applyBorder="1" applyAlignment="1">
      <alignment horizontal="left"/>
    </xf>
    <xf numFmtId="0" fontId="4" fillId="26" borderId="1" xfId="1" applyFill="1" applyBorder="1" applyAlignment="1">
      <alignment horizontal="left"/>
    </xf>
    <xf numFmtId="0" fontId="4" fillId="39" borderId="6" xfId="1" applyFill="1" applyBorder="1" applyAlignment="1">
      <alignment horizontal="left" vertical="center" wrapText="1"/>
    </xf>
    <xf numFmtId="0" fontId="4" fillId="39" borderId="0" xfId="1" applyFill="1" applyAlignment="1">
      <alignment horizontal="left" vertical="center" wrapText="1"/>
    </xf>
    <xf numFmtId="0" fontId="4" fillId="39" borderId="4" xfId="1" applyFill="1" applyBorder="1" applyAlignment="1">
      <alignment horizontal="left" vertical="center" wrapText="1"/>
    </xf>
    <xf numFmtId="0" fontId="4" fillId="39" borderId="13" xfId="1" applyFill="1" applyBorder="1" applyAlignment="1">
      <alignment horizontal="left" vertical="center" wrapText="1"/>
    </xf>
    <xf numFmtId="0" fontId="4" fillId="39" borderId="5" xfId="1" applyFill="1" applyBorder="1" applyAlignment="1">
      <alignment horizontal="left" vertical="center" wrapText="1"/>
    </xf>
    <xf numFmtId="0" fontId="4" fillId="39" borderId="8" xfId="1" applyFill="1" applyBorder="1" applyAlignment="1">
      <alignment horizontal="left" vertical="center" wrapText="1"/>
    </xf>
    <xf numFmtId="0" fontId="4" fillId="39" borderId="0" xfId="1" applyFill="1" applyAlignment="1">
      <alignment horizontal="center" vertical="center" wrapText="1"/>
    </xf>
    <xf numFmtId="0" fontId="3" fillId="10" borderId="1" xfId="0" applyFont="1" applyFill="1" applyBorder="1" applyAlignment="1">
      <alignment horizontal="left" vertical="center" wrapText="1"/>
    </xf>
    <xf numFmtId="0" fontId="3" fillId="16" borderId="1"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3" fillId="2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22" borderId="1" xfId="0"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16" fillId="14"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18" fillId="1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13" borderId="10"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21" borderId="1" xfId="0" applyFont="1" applyFill="1" applyBorder="1" applyAlignment="1">
      <alignment horizontal="left" vertical="center" wrapText="1"/>
    </xf>
    <xf numFmtId="0" fontId="18" fillId="14" borderId="10" xfId="0" applyFont="1" applyFill="1" applyBorder="1" applyAlignment="1">
      <alignment horizontal="center" vertical="center" wrapText="1"/>
    </xf>
    <xf numFmtId="0" fontId="18" fillId="14" borderId="11" xfId="0" applyFont="1" applyFill="1" applyBorder="1" applyAlignment="1">
      <alignment horizontal="center" vertical="center" wrapText="1"/>
    </xf>
    <xf numFmtId="0" fontId="18" fillId="14" borderId="12" xfId="0" applyFont="1" applyFill="1" applyBorder="1" applyAlignment="1">
      <alignment horizontal="center" vertical="center" wrapText="1"/>
    </xf>
  </cellXfs>
  <cellStyles count="2">
    <cellStyle name="Normal" xfId="0" builtinId="0"/>
    <cellStyle name="Normal 2" xfId="1" xr:uid="{16C4C898-5E32-468D-87BB-8F119CA77E7E}"/>
  </cellStyles>
  <dxfs count="0"/>
  <tableStyles count="0" defaultTableStyle="TableStyleMedium9" defaultPivotStyle="PivotStyleLight16"/>
  <colors>
    <mruColors>
      <color rgb="FFFFFF99"/>
      <color rgb="FFFFDBA7"/>
      <color rgb="FFFFC46D"/>
      <color rgb="FFE5F4FF"/>
      <color rgb="FFFFE1E1"/>
      <color rgb="FFFFCCCC"/>
      <color rgb="FFFFCCFF"/>
      <color rgb="FFB7E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ra-local\Documents\JHU%20ME%20Department\DUS\Checkout%20Sheets%20Templates\Class%20of%202029\Checkout-Sheet-BS-ME-Class2029.xlsx" TargetMode="External"/><Relationship Id="rId1" Type="http://schemas.openxmlformats.org/officeDocument/2006/relationships/externalLinkPath" Target="Checkout-Sheet-BS-ME-Class2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S Mechanical Engineering"/>
      <sheetName val="Foundational Abilities"/>
      <sheetName val="Per Semester"/>
      <sheetName val="-"/>
    </sheetNames>
    <sheetDataSet>
      <sheetData sheetId="0"/>
      <sheetData sheetId="1"/>
      <sheetData sheetId="2"/>
      <sheetData sheetId="3">
        <row r="1">
          <cell r="A1" t="str">
            <v>Basic Science</v>
          </cell>
        </row>
        <row r="2">
          <cell r="A2" t="str">
            <v>Math</v>
          </cell>
        </row>
        <row r="3">
          <cell r="A3" t="str">
            <v>H&amp;S</v>
          </cell>
        </row>
        <row r="4">
          <cell r="A4" t="str">
            <v>Required Engineering</v>
          </cell>
        </row>
        <row r="5">
          <cell r="A5" t="str">
            <v>MechE Elective</v>
          </cell>
        </row>
        <row r="6">
          <cell r="A6" t="str">
            <v>Tech Elective</v>
          </cell>
        </row>
        <row r="7">
          <cell r="A7" t="str">
            <v>Engineering Design Project</v>
          </cell>
        </row>
        <row r="8">
          <cell r="A8" t="str">
            <v>Other</v>
          </cell>
        </row>
        <row r="10">
          <cell r="A10" t="str">
            <v>E</v>
          </cell>
          <cell r="E10" t="str">
            <v>H</v>
          </cell>
          <cell r="H10" t="str">
            <v>BS</v>
          </cell>
        </row>
        <row r="11">
          <cell r="A11" t="str">
            <v>Q</v>
          </cell>
          <cell r="E11" t="str">
            <v>S</v>
          </cell>
          <cell r="H11" t="str">
            <v>MSE</v>
          </cell>
        </row>
        <row r="12">
          <cell r="A12" t="str">
            <v>N</v>
          </cell>
          <cell r="E12" t="str">
            <v>HN</v>
          </cell>
          <cell r="H12" t="str">
            <v>BS Aerospace Track</v>
          </cell>
        </row>
        <row r="13">
          <cell r="A13" t="str">
            <v>H</v>
          </cell>
          <cell r="E13" t="str">
            <v>HS</v>
          </cell>
          <cell r="H13" t="str">
            <v>BS Biomechanics Track</v>
          </cell>
        </row>
        <row r="14">
          <cell r="A14" t="str">
            <v>S</v>
          </cell>
          <cell r="E14" t="str">
            <v>HW</v>
          </cell>
          <cell r="H14" t="str">
            <v>Dbl Count BS-MSE</v>
          </cell>
        </row>
        <row r="15">
          <cell r="A15" t="str">
            <v>EQ</v>
          </cell>
          <cell r="E15" t="str">
            <v>HSW</v>
          </cell>
          <cell r="H15" t="str">
            <v>Dbl Count BS-Minor</v>
          </cell>
        </row>
        <row r="16">
          <cell r="A16" t="str">
            <v>EN</v>
          </cell>
          <cell r="E16" t="str">
            <v>HQ</v>
          </cell>
          <cell r="H16" t="str">
            <v>Dbl Count BS-Aerosp Trk</v>
          </cell>
        </row>
        <row r="17">
          <cell r="A17" t="str">
            <v>HN</v>
          </cell>
          <cell r="E17" t="str">
            <v>NS</v>
          </cell>
          <cell r="H17" t="str">
            <v>Dbl Count BS-Biomech Trk</v>
          </cell>
        </row>
        <row r="18">
          <cell r="A18" t="str">
            <v>HS</v>
          </cell>
          <cell r="E18" t="str">
            <v>QN</v>
          </cell>
          <cell r="H18" t="str">
            <v>Dbl Count BS Aerosp Trk -MSE</v>
          </cell>
        </row>
        <row r="19">
          <cell r="A19" t="str">
            <v>HW</v>
          </cell>
          <cell r="E19" t="str">
            <v>QS</v>
          </cell>
          <cell r="H19" t="str">
            <v>Dbl Count BS Biomech Trk-MSE</v>
          </cell>
        </row>
        <row r="20">
          <cell r="A20" t="str">
            <v>HSW</v>
          </cell>
          <cell r="E20" t="str">
            <v>SW</v>
          </cell>
          <cell r="H20" t="str">
            <v>Minor</v>
          </cell>
        </row>
        <row r="21">
          <cell r="A21" t="str">
            <v>NQ</v>
          </cell>
          <cell r="E21" t="str">
            <v>W</v>
          </cell>
          <cell r="H21" t="str">
            <v>None</v>
          </cell>
        </row>
        <row r="22">
          <cell r="A22" t="str">
            <v>NS</v>
          </cell>
          <cell r="H22" t="str">
            <v>Other</v>
          </cell>
        </row>
        <row r="23">
          <cell r="A23" t="str">
            <v>QN</v>
          </cell>
          <cell r="E23" t="str">
            <v>E</v>
          </cell>
        </row>
        <row r="24">
          <cell r="A24" t="str">
            <v>QS</v>
          </cell>
          <cell r="E24" t="str">
            <v>Q</v>
          </cell>
        </row>
        <row r="25">
          <cell r="A25" t="str">
            <v>SW</v>
          </cell>
          <cell r="E25" t="str">
            <v>N</v>
          </cell>
        </row>
        <row r="26">
          <cell r="A26" t="str">
            <v>W</v>
          </cell>
          <cell r="E26" t="str">
            <v>EQ</v>
          </cell>
        </row>
        <row r="27">
          <cell r="A27" t="str">
            <v>none</v>
          </cell>
          <cell r="E27" t="str">
            <v>EN</v>
          </cell>
        </row>
        <row r="28">
          <cell r="E28" t="str">
            <v>HN</v>
          </cell>
        </row>
        <row r="29">
          <cell r="E29" t="str">
            <v>QN</v>
          </cell>
        </row>
        <row r="30">
          <cell r="E30" t="str">
            <v>QS</v>
          </cell>
        </row>
        <row r="31">
          <cell r="E31" t="str">
            <v>NQ</v>
          </cell>
        </row>
        <row r="32">
          <cell r="E32" t="str">
            <v>NS</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5"/>
  <sheetViews>
    <sheetView showGridLines="0" tabSelected="1" zoomScaleNormal="100" workbookViewId="0">
      <pane ySplit="4" topLeftCell="A5" activePane="bottomLeft" state="frozen"/>
      <selection pane="bottomLeft" activeCell="A4" sqref="A4:B4"/>
    </sheetView>
  </sheetViews>
  <sheetFormatPr defaultColWidth="8.85546875" defaultRowHeight="12.75" x14ac:dyDescent="0.2"/>
  <cols>
    <col min="1" max="1" width="9.7109375" style="48" customWidth="1"/>
    <col min="2" max="2" width="45.7109375" style="5" customWidth="1"/>
    <col min="3" max="5" width="8.7109375" style="6" customWidth="1"/>
    <col min="6" max="6" width="6.7109375" style="6" customWidth="1"/>
    <col min="7" max="7" width="9.7109375" style="39" customWidth="1"/>
    <col min="8" max="8" width="2.85546875" style="5" customWidth="1"/>
    <col min="9" max="9" width="16.85546875" style="5" customWidth="1"/>
    <col min="10" max="10" width="9.5703125" style="5" bestFit="1" customWidth="1"/>
    <col min="11" max="11" width="14.140625" style="5" customWidth="1"/>
    <col min="12" max="12" width="11.7109375" style="5" bestFit="1" customWidth="1"/>
    <col min="13" max="16384" width="8.85546875" style="5"/>
  </cols>
  <sheetData>
    <row r="1" spans="1:12" s="3" customFormat="1" ht="20.25" customHeight="1" x14ac:dyDescent="0.2">
      <c r="A1" s="151" t="s">
        <v>0</v>
      </c>
      <c r="B1" s="152"/>
      <c r="C1" s="152"/>
      <c r="D1" s="152"/>
      <c r="E1" s="152"/>
      <c r="F1" s="152"/>
      <c r="G1" s="152"/>
      <c r="I1"/>
      <c r="J1"/>
      <c r="K1"/>
      <c r="L1"/>
    </row>
    <row r="2" spans="1:12" s="3" customFormat="1" ht="12.75" customHeight="1" x14ac:dyDescent="0.2">
      <c r="A2" s="160" t="s">
        <v>140</v>
      </c>
      <c r="B2" s="161"/>
      <c r="C2" s="161"/>
      <c r="D2" s="161"/>
      <c r="E2" s="161"/>
      <c r="F2" s="161"/>
      <c r="G2" s="161"/>
      <c r="I2"/>
      <c r="J2"/>
      <c r="K2"/>
      <c r="L2"/>
    </row>
    <row r="3" spans="1:12" s="3" customFormat="1" ht="22.5" customHeight="1" x14ac:dyDescent="0.2">
      <c r="A3" s="162"/>
      <c r="B3" s="163"/>
      <c r="C3" s="163"/>
      <c r="D3" s="163"/>
      <c r="E3" s="163"/>
      <c r="F3" s="163"/>
      <c r="G3" s="163"/>
      <c r="I3"/>
      <c r="J3"/>
      <c r="K3"/>
      <c r="L3"/>
    </row>
    <row r="4" spans="1:12" s="4" customFormat="1" ht="15" customHeight="1" x14ac:dyDescent="0.2">
      <c r="A4" s="150" t="s">
        <v>1</v>
      </c>
      <c r="B4" s="150"/>
      <c r="C4" s="153" t="s">
        <v>2</v>
      </c>
      <c r="D4" s="153"/>
      <c r="E4" s="153"/>
      <c r="F4" s="153"/>
      <c r="G4" s="153"/>
      <c r="H4" s="3"/>
      <c r="I4"/>
      <c r="J4"/>
      <c r="K4"/>
      <c r="L4"/>
    </row>
    <row r="5" spans="1:12" s="4" customFormat="1" ht="15" customHeight="1" x14ac:dyDescent="0.2">
      <c r="A5" s="38"/>
      <c r="B5" s="38"/>
      <c r="C5" s="38"/>
      <c r="D5" s="38"/>
      <c r="E5" s="38"/>
      <c r="F5" s="38"/>
      <c r="G5" s="38"/>
    </row>
    <row r="6" spans="1:12" s="4" customFormat="1" ht="15" customHeight="1" x14ac:dyDescent="0.2">
      <c r="A6" s="154" t="s">
        <v>114</v>
      </c>
      <c r="B6" s="154"/>
      <c r="C6" s="154"/>
      <c r="D6" s="154"/>
      <c r="E6" s="154"/>
      <c r="F6" s="154"/>
      <c r="G6" s="154"/>
      <c r="I6" s="51" t="s">
        <v>10</v>
      </c>
      <c r="J6" s="51" t="s">
        <v>9</v>
      </c>
      <c r="K6" s="51" t="s">
        <v>5</v>
      </c>
      <c r="L6"/>
    </row>
    <row r="7" spans="1:12" s="4" customFormat="1" ht="24" x14ac:dyDescent="0.2">
      <c r="A7" s="65" t="s">
        <v>3</v>
      </c>
      <c r="B7" s="66" t="s">
        <v>4</v>
      </c>
      <c r="C7" s="66" t="s">
        <v>5</v>
      </c>
      <c r="D7" s="66" t="s">
        <v>32</v>
      </c>
      <c r="E7" s="66" t="s">
        <v>7</v>
      </c>
      <c r="F7" s="66" t="s">
        <v>8</v>
      </c>
      <c r="G7" s="66" t="s">
        <v>9</v>
      </c>
      <c r="I7" s="1" t="s">
        <v>11</v>
      </c>
      <c r="J7" s="1" t="s">
        <v>129</v>
      </c>
      <c r="K7" s="1">
        <f>'-'!P5</f>
        <v>0</v>
      </c>
      <c r="L7"/>
    </row>
    <row r="8" spans="1:12" s="4" customFormat="1" ht="15" customHeight="1" x14ac:dyDescent="0.2">
      <c r="A8" s="67"/>
      <c r="B8" s="36"/>
      <c r="C8" s="1">
        <v>3</v>
      </c>
      <c r="D8" s="1"/>
      <c r="E8" s="1"/>
      <c r="F8" s="1"/>
      <c r="G8" s="68" t="s">
        <v>115</v>
      </c>
      <c r="I8" s="83" t="s">
        <v>12</v>
      </c>
      <c r="J8" s="68" t="s">
        <v>115</v>
      </c>
      <c r="K8" s="83">
        <f>'-'!P6</f>
        <v>0</v>
      </c>
      <c r="L8"/>
    </row>
    <row r="9" spans="1:12" s="4" customFormat="1" ht="15" customHeight="1" x14ac:dyDescent="0.2">
      <c r="A9" s="48"/>
      <c r="B9" s="5"/>
      <c r="C9" s="69">
        <f>SUM(C8)</f>
        <v>3</v>
      </c>
      <c r="D9" s="6"/>
      <c r="E9" s="63">
        <f>SUM(E8)</f>
        <v>0</v>
      </c>
      <c r="F9" s="6"/>
      <c r="G9" s="39"/>
      <c r="I9" s="83" t="s">
        <v>15</v>
      </c>
      <c r="J9" s="68" t="s">
        <v>116</v>
      </c>
      <c r="K9" s="83">
        <f>'-'!P7</f>
        <v>0</v>
      </c>
      <c r="L9"/>
    </row>
    <row r="10" spans="1:12" s="4" customFormat="1" ht="15" x14ac:dyDescent="0.2">
      <c r="C10" s="72"/>
      <c r="D10" s="72"/>
      <c r="E10" s="72"/>
      <c r="F10" s="72"/>
      <c r="G10" s="72"/>
      <c r="I10" s="84" t="s">
        <v>17</v>
      </c>
      <c r="J10" s="70" t="s">
        <v>117</v>
      </c>
      <c r="K10" s="84">
        <f>'-'!P8</f>
        <v>0</v>
      </c>
      <c r="L10"/>
    </row>
    <row r="11" spans="1:12" s="7" customFormat="1" x14ac:dyDescent="0.2">
      <c r="A11" s="155" t="s">
        <v>119</v>
      </c>
      <c r="B11" s="155"/>
      <c r="C11" s="155"/>
      <c r="D11" s="155"/>
      <c r="E11" s="155"/>
      <c r="F11" s="155"/>
      <c r="G11" s="155"/>
      <c r="I11" s="84" t="s">
        <v>18</v>
      </c>
      <c r="J11" s="70" t="s">
        <v>118</v>
      </c>
      <c r="K11" s="84">
        <f>'-'!P9</f>
        <v>0</v>
      </c>
      <c r="L11"/>
    </row>
    <row r="12" spans="1:12" s="7" customFormat="1" ht="24" x14ac:dyDescent="0.2">
      <c r="A12" s="75" t="s">
        <v>3</v>
      </c>
      <c r="B12" s="76" t="s">
        <v>4</v>
      </c>
      <c r="C12" s="76" t="s">
        <v>5</v>
      </c>
      <c r="D12" s="76" t="s">
        <v>6</v>
      </c>
      <c r="E12" s="76" t="s">
        <v>7</v>
      </c>
      <c r="F12" s="76" t="s">
        <v>8</v>
      </c>
      <c r="G12" s="76" t="s">
        <v>9</v>
      </c>
      <c r="I12" s="71" t="s">
        <v>19</v>
      </c>
      <c r="J12" s="71" t="s">
        <v>122</v>
      </c>
      <c r="K12" s="85">
        <f>'-'!P10</f>
        <v>0</v>
      </c>
      <c r="L12"/>
    </row>
    <row r="13" spans="1:12" s="38" customFormat="1" x14ac:dyDescent="0.2">
      <c r="A13" s="73">
        <v>30.100999999999999</v>
      </c>
      <c r="B13" s="33" t="s">
        <v>22</v>
      </c>
      <c r="C13" s="1">
        <v>3</v>
      </c>
      <c r="D13" s="1"/>
      <c r="E13" s="1"/>
      <c r="F13" s="1" t="s">
        <v>14</v>
      </c>
      <c r="G13" s="68" t="s">
        <v>115</v>
      </c>
      <c r="I13" s="85" t="s">
        <v>20</v>
      </c>
      <c r="J13" s="71" t="s">
        <v>123</v>
      </c>
      <c r="K13" s="85">
        <f>'-'!P11</f>
        <v>0</v>
      </c>
      <c r="L13"/>
    </row>
    <row r="14" spans="1:12" s="38" customFormat="1" x14ac:dyDescent="0.2">
      <c r="A14" s="2">
        <v>530.12300000000005</v>
      </c>
      <c r="B14" s="36" t="s">
        <v>13</v>
      </c>
      <c r="C14" s="2">
        <v>3</v>
      </c>
      <c r="D14" s="2"/>
      <c r="E14" s="2"/>
      <c r="F14" s="2" t="s">
        <v>14</v>
      </c>
      <c r="G14" s="68" t="s">
        <v>115</v>
      </c>
      <c r="I14" s="82" t="s">
        <v>21</v>
      </c>
      <c r="J14" s="82" t="s">
        <v>126</v>
      </c>
      <c r="K14" s="101">
        <f>'-'!P12</f>
        <v>0</v>
      </c>
      <c r="L14"/>
    </row>
    <row r="15" spans="1:12" s="38" customFormat="1" x14ac:dyDescent="0.2">
      <c r="A15" s="2">
        <v>530.12400000000002</v>
      </c>
      <c r="B15" s="36" t="s">
        <v>16</v>
      </c>
      <c r="C15" s="2">
        <v>2</v>
      </c>
      <c r="D15" s="2"/>
      <c r="E15" s="2"/>
      <c r="F15" s="2" t="s">
        <v>14</v>
      </c>
      <c r="G15" s="68" t="s">
        <v>116</v>
      </c>
      <c r="I15" s="82" t="s">
        <v>23</v>
      </c>
      <c r="J15" s="82" t="s">
        <v>127</v>
      </c>
      <c r="K15" s="101">
        <f>'-'!P13</f>
        <v>0</v>
      </c>
      <c r="L15"/>
    </row>
    <row r="16" spans="1:12" s="38" customFormat="1" ht="25.5" x14ac:dyDescent="0.2">
      <c r="A16" s="53" t="s">
        <v>24</v>
      </c>
      <c r="B16" s="36" t="s">
        <v>25</v>
      </c>
      <c r="C16" s="2">
        <v>4</v>
      </c>
      <c r="D16" s="2"/>
      <c r="E16" s="2"/>
      <c r="F16" s="2" t="s">
        <v>14</v>
      </c>
      <c r="G16" s="70" t="s">
        <v>117</v>
      </c>
      <c r="I16" s="2" t="s">
        <v>26</v>
      </c>
      <c r="J16" s="2">
        <v>9</v>
      </c>
      <c r="K16" s="1">
        <f>'-'!P14</f>
        <v>0</v>
      </c>
      <c r="L16"/>
    </row>
    <row r="17" spans="1:12" s="38" customFormat="1" x14ac:dyDescent="0.2">
      <c r="A17" s="37">
        <v>173.11199999999999</v>
      </c>
      <c r="B17" s="36" t="s">
        <v>27</v>
      </c>
      <c r="C17" s="2">
        <v>1</v>
      </c>
      <c r="D17" s="2"/>
      <c r="E17" s="2"/>
      <c r="F17" s="2" t="s">
        <v>14</v>
      </c>
      <c r="G17" s="70" t="s">
        <v>117</v>
      </c>
      <c r="I17" s="51" t="s">
        <v>28</v>
      </c>
      <c r="J17" s="51"/>
      <c r="K17" s="51">
        <f>SUM(K7:K16)</f>
        <v>0</v>
      </c>
      <c r="L17"/>
    </row>
    <row r="18" spans="1:12" s="38" customFormat="1" x14ac:dyDescent="0.2">
      <c r="A18" s="53"/>
      <c r="B18" s="36" t="s">
        <v>125</v>
      </c>
      <c r="C18" s="2">
        <v>3</v>
      </c>
      <c r="D18" s="2"/>
      <c r="E18" s="2"/>
      <c r="F18" s="2" t="s">
        <v>14</v>
      </c>
      <c r="G18" s="68" t="s">
        <v>116</v>
      </c>
    </row>
    <row r="19" spans="1:12" s="38" customFormat="1" x14ac:dyDescent="0.2">
      <c r="A19" s="46"/>
      <c r="C19" s="55">
        <f>SUM(C13:C18)</f>
        <v>16</v>
      </c>
      <c r="D19" s="39"/>
      <c r="E19" s="54">
        <f>SUM(E13:E18)</f>
        <v>0</v>
      </c>
      <c r="F19" s="39"/>
      <c r="G19" s="39"/>
    </row>
    <row r="20" spans="1:12" s="7" customFormat="1" ht="12.75" customHeight="1" x14ac:dyDescent="0.2">
      <c r="A20" s="47"/>
      <c r="C20" s="40"/>
      <c r="D20" s="40"/>
      <c r="E20" s="40"/>
      <c r="F20" s="40"/>
      <c r="G20" s="40"/>
    </row>
    <row r="21" spans="1:12" s="7" customFormat="1" x14ac:dyDescent="0.2">
      <c r="A21" s="156" t="s">
        <v>128</v>
      </c>
      <c r="B21" s="156"/>
      <c r="C21" s="156"/>
      <c r="D21" s="156"/>
      <c r="E21" s="156"/>
      <c r="F21" s="156"/>
      <c r="G21" s="156"/>
    </row>
    <row r="22" spans="1:12" s="38" customFormat="1" ht="24" x14ac:dyDescent="0.2">
      <c r="A22" s="56" t="s">
        <v>3</v>
      </c>
      <c r="B22" s="49" t="s">
        <v>4</v>
      </c>
      <c r="C22" s="49" t="s">
        <v>5</v>
      </c>
      <c r="D22" s="80" t="s">
        <v>6</v>
      </c>
      <c r="E22" s="49" t="s">
        <v>7</v>
      </c>
      <c r="F22" s="49" t="s">
        <v>8</v>
      </c>
      <c r="G22" s="49" t="s">
        <v>9</v>
      </c>
    </row>
    <row r="23" spans="1:12" s="38" customFormat="1" ht="102.75" x14ac:dyDescent="0.2">
      <c r="A23" s="74">
        <v>110.108</v>
      </c>
      <c r="B23" s="36" t="s">
        <v>120</v>
      </c>
      <c r="C23" s="1">
        <v>4</v>
      </c>
      <c r="D23" s="2"/>
      <c r="E23" s="1"/>
      <c r="F23" s="64" t="s">
        <v>29</v>
      </c>
      <c r="G23" s="68" t="s">
        <v>115</v>
      </c>
    </row>
    <row r="24" spans="1:12" s="38" customFormat="1" x14ac:dyDescent="0.2">
      <c r="A24" s="74">
        <v>110.10899999999999</v>
      </c>
      <c r="B24" s="36" t="s">
        <v>30</v>
      </c>
      <c r="C24" s="1">
        <v>4</v>
      </c>
      <c r="D24" s="1"/>
      <c r="E24" s="1"/>
      <c r="F24" s="1" t="s">
        <v>29</v>
      </c>
      <c r="G24" s="68" t="s">
        <v>116</v>
      </c>
    </row>
    <row r="25" spans="1:12" s="7" customFormat="1" x14ac:dyDescent="0.2">
      <c r="A25" s="74">
        <v>110.202</v>
      </c>
      <c r="B25" s="36" t="s">
        <v>31</v>
      </c>
      <c r="C25" s="1">
        <v>4</v>
      </c>
      <c r="D25" s="1"/>
      <c r="E25" s="1"/>
      <c r="F25" s="1" t="s">
        <v>29</v>
      </c>
      <c r="G25" s="70" t="s">
        <v>117</v>
      </c>
    </row>
    <row r="26" spans="1:12" ht="93" x14ac:dyDescent="0.2">
      <c r="A26" s="67"/>
      <c r="B26" s="36" t="s">
        <v>121</v>
      </c>
      <c r="C26" s="1">
        <v>4</v>
      </c>
      <c r="D26" s="1"/>
      <c r="E26" s="1"/>
      <c r="F26" s="1" t="s">
        <v>29</v>
      </c>
      <c r="G26" s="70" t="s">
        <v>118</v>
      </c>
      <c r="H26" s="7"/>
      <c r="I26" s="7"/>
      <c r="J26" s="7"/>
    </row>
    <row r="27" spans="1:12" ht="46.5" x14ac:dyDescent="0.2">
      <c r="A27" s="67"/>
      <c r="B27" s="36" t="s">
        <v>203</v>
      </c>
      <c r="C27" s="1">
        <v>4</v>
      </c>
      <c r="D27" s="1"/>
      <c r="E27" s="1"/>
      <c r="F27" s="1" t="s">
        <v>29</v>
      </c>
      <c r="G27" s="71" t="s">
        <v>122</v>
      </c>
      <c r="H27" s="7"/>
      <c r="I27" s="7"/>
      <c r="J27" s="7"/>
    </row>
    <row r="28" spans="1:12" x14ac:dyDescent="0.2">
      <c r="A28" s="37"/>
      <c r="B28" s="36" t="s">
        <v>124</v>
      </c>
      <c r="C28" s="2">
        <v>4</v>
      </c>
      <c r="D28" s="2"/>
      <c r="E28" s="2"/>
      <c r="F28" s="2" t="s">
        <v>29</v>
      </c>
      <c r="G28" s="71" t="s">
        <v>123</v>
      </c>
    </row>
    <row r="29" spans="1:12" ht="12.75" customHeight="1" x14ac:dyDescent="0.2">
      <c r="A29" s="47"/>
      <c r="B29" s="41"/>
      <c r="C29" s="79">
        <f>SUM(C23:C28)</f>
        <v>24</v>
      </c>
      <c r="D29" s="40"/>
      <c r="E29" s="80">
        <f>SUM(E23:E28)</f>
        <v>0</v>
      </c>
      <c r="F29" s="40"/>
      <c r="G29" s="40"/>
    </row>
    <row r="30" spans="1:12" s="7" customFormat="1" x14ac:dyDescent="0.2">
      <c r="A30" s="47"/>
      <c r="C30" s="40"/>
      <c r="D30" s="40"/>
      <c r="E30" s="40"/>
      <c r="F30" s="40"/>
      <c r="G30" s="40"/>
      <c r="I30" s="38"/>
      <c r="J30" s="38"/>
      <c r="K30" s="38"/>
    </row>
    <row r="31" spans="1:12" s="7" customFormat="1" ht="12.75" customHeight="1" x14ac:dyDescent="0.2">
      <c r="A31" s="157" t="s">
        <v>204</v>
      </c>
      <c r="B31" s="158"/>
      <c r="C31" s="158"/>
      <c r="D31" s="158"/>
      <c r="E31" s="158"/>
      <c r="F31" s="158"/>
      <c r="G31" s="159"/>
      <c r="I31" s="38"/>
      <c r="J31" s="38"/>
      <c r="K31" s="38"/>
    </row>
    <row r="32" spans="1:12" s="38" customFormat="1" ht="24" x14ac:dyDescent="0.2">
      <c r="A32" s="77" t="s">
        <v>3</v>
      </c>
      <c r="B32" s="78" t="s">
        <v>4</v>
      </c>
      <c r="C32" s="78" t="s">
        <v>5</v>
      </c>
      <c r="D32" s="78" t="s">
        <v>6</v>
      </c>
      <c r="E32" s="78" t="s">
        <v>7</v>
      </c>
      <c r="F32" s="78" t="s">
        <v>209</v>
      </c>
      <c r="G32" s="78" t="s">
        <v>9</v>
      </c>
    </row>
    <row r="33" spans="1:11" s="7" customFormat="1" x14ac:dyDescent="0.2">
      <c r="A33" s="67">
        <v>661.11</v>
      </c>
      <c r="B33" s="36" t="s">
        <v>200</v>
      </c>
      <c r="C33" s="1">
        <v>3</v>
      </c>
      <c r="D33" s="1"/>
      <c r="E33" s="1"/>
      <c r="F33" s="1">
        <v>1.1000000000000001</v>
      </c>
      <c r="G33" s="68" t="s">
        <v>116</v>
      </c>
      <c r="I33" s="5"/>
      <c r="J33" s="5"/>
      <c r="K33" s="5"/>
    </row>
    <row r="34" spans="1:11" x14ac:dyDescent="0.2">
      <c r="A34" s="67">
        <v>661.25</v>
      </c>
      <c r="B34" s="36" t="s">
        <v>184</v>
      </c>
      <c r="C34" s="1">
        <v>3</v>
      </c>
      <c r="D34" s="1"/>
      <c r="E34" s="1"/>
      <c r="F34" s="1">
        <v>1.2</v>
      </c>
      <c r="G34" s="68" t="s">
        <v>116</v>
      </c>
    </row>
    <row r="35" spans="1:11" x14ac:dyDescent="0.2">
      <c r="A35" s="67"/>
      <c r="B35" s="36" t="s">
        <v>205</v>
      </c>
      <c r="C35" s="1">
        <v>3</v>
      </c>
      <c r="D35" s="1"/>
      <c r="E35" s="1"/>
      <c r="F35" s="1">
        <v>3</v>
      </c>
      <c r="G35" s="71" t="s">
        <v>123</v>
      </c>
    </row>
    <row r="36" spans="1:11" x14ac:dyDescent="0.2">
      <c r="A36" s="67"/>
      <c r="B36" s="36" t="s">
        <v>206</v>
      </c>
      <c r="C36" s="1">
        <v>3</v>
      </c>
      <c r="D36" s="1"/>
      <c r="E36" s="1"/>
      <c r="F36" s="1">
        <v>4</v>
      </c>
      <c r="G36" s="82" t="s">
        <v>126</v>
      </c>
    </row>
    <row r="37" spans="1:11" x14ac:dyDescent="0.2">
      <c r="A37" s="67"/>
      <c r="B37" s="36" t="s">
        <v>207</v>
      </c>
      <c r="C37" s="1">
        <v>3</v>
      </c>
      <c r="D37" s="1"/>
      <c r="E37" s="1"/>
      <c r="F37" s="1" t="s">
        <v>210</v>
      </c>
      <c r="G37" s="82" t="s">
        <v>127</v>
      </c>
    </row>
    <row r="38" spans="1:11" x14ac:dyDescent="0.2">
      <c r="A38" s="67"/>
      <c r="B38" s="36" t="s">
        <v>207</v>
      </c>
      <c r="C38" s="1">
        <v>3</v>
      </c>
      <c r="D38" s="1"/>
      <c r="E38" s="1"/>
      <c r="F38" s="1" t="s">
        <v>210</v>
      </c>
      <c r="G38" s="82" t="s">
        <v>127</v>
      </c>
    </row>
    <row r="39" spans="1:11" s="7" customFormat="1" x14ac:dyDescent="0.2">
      <c r="A39" s="48"/>
      <c r="B39" s="5"/>
      <c r="C39" s="148">
        <f>SUM(C33:C38)</f>
        <v>18</v>
      </c>
      <c r="D39" s="6"/>
      <c r="E39" s="81">
        <f>SUM(E33:E38)</f>
        <v>0</v>
      </c>
      <c r="F39" s="6"/>
      <c r="G39" s="39"/>
      <c r="K39" s="5"/>
    </row>
    <row r="40" spans="1:11" s="7" customFormat="1" x14ac:dyDescent="0.2">
      <c r="A40" s="47"/>
      <c r="C40" s="40"/>
      <c r="D40" s="40"/>
      <c r="E40" s="40"/>
      <c r="F40" s="40"/>
      <c r="G40" s="40"/>
      <c r="I40" s="38"/>
      <c r="J40" s="38"/>
    </row>
    <row r="41" spans="1:11" s="7" customFormat="1" ht="12.75" customHeight="1" x14ac:dyDescent="0.2">
      <c r="A41" s="149" t="s">
        <v>130</v>
      </c>
      <c r="B41" s="149"/>
      <c r="C41" s="149"/>
      <c r="D41" s="149"/>
      <c r="E41" s="149"/>
      <c r="F41" s="149"/>
      <c r="G41" s="149"/>
      <c r="I41" s="38"/>
      <c r="J41" s="38"/>
      <c r="K41" s="38"/>
    </row>
    <row r="42" spans="1:11" s="38" customFormat="1" ht="24" x14ac:dyDescent="0.2">
      <c r="A42" s="86" t="s">
        <v>3</v>
      </c>
      <c r="B42" s="87" t="s">
        <v>4</v>
      </c>
      <c r="C42" s="87" t="s">
        <v>5</v>
      </c>
      <c r="D42" s="87" t="s">
        <v>6</v>
      </c>
      <c r="E42" s="87" t="s">
        <v>7</v>
      </c>
      <c r="F42" s="87" t="s">
        <v>8</v>
      </c>
      <c r="G42" s="87" t="s">
        <v>9</v>
      </c>
    </row>
    <row r="43" spans="1:11" s="38" customFormat="1" x14ac:dyDescent="0.2">
      <c r="A43" s="88">
        <v>530.10699999999997</v>
      </c>
      <c r="B43" s="36" t="s">
        <v>33</v>
      </c>
      <c r="C43" s="1">
        <v>0.5</v>
      </c>
      <c r="D43" s="1"/>
      <c r="E43" s="1"/>
      <c r="F43" s="1" t="s">
        <v>34</v>
      </c>
      <c r="G43" s="68" t="s">
        <v>115</v>
      </c>
      <c r="I43" s="7"/>
      <c r="J43" s="7"/>
      <c r="K43" s="7"/>
    </row>
    <row r="44" spans="1:11" x14ac:dyDescent="0.2">
      <c r="A44" s="88">
        <v>530.10799999999995</v>
      </c>
      <c r="B44" s="36" t="s">
        <v>35</v>
      </c>
      <c r="C44" s="1">
        <v>0.5</v>
      </c>
      <c r="D44" s="1"/>
      <c r="E44" s="1"/>
      <c r="F44" s="1" t="s">
        <v>34</v>
      </c>
      <c r="G44" s="68" t="s">
        <v>116</v>
      </c>
      <c r="K44" s="7"/>
    </row>
    <row r="45" spans="1:11" ht="35.25" x14ac:dyDescent="0.2">
      <c r="A45" s="67">
        <v>500.113</v>
      </c>
      <c r="B45" s="36" t="s">
        <v>208</v>
      </c>
      <c r="C45" s="1">
        <v>3</v>
      </c>
      <c r="D45" s="1"/>
      <c r="E45" s="1"/>
      <c r="F45" s="1" t="s">
        <v>34</v>
      </c>
      <c r="G45" s="68" t="s">
        <v>116</v>
      </c>
    </row>
    <row r="46" spans="1:11" x14ac:dyDescent="0.2">
      <c r="A46" s="67">
        <v>530.11099999999999</v>
      </c>
      <c r="B46" s="36" t="s">
        <v>36</v>
      </c>
      <c r="C46" s="1">
        <v>2</v>
      </c>
      <c r="D46" s="1"/>
      <c r="E46" s="1"/>
      <c r="F46" s="1" t="s">
        <v>34</v>
      </c>
      <c r="G46" s="68" t="s">
        <v>115</v>
      </c>
    </row>
    <row r="47" spans="1:11" ht="12.75" customHeight="1" x14ac:dyDescent="0.2">
      <c r="A47" s="88">
        <v>530.11500000000001</v>
      </c>
      <c r="B47" s="36" t="s">
        <v>37</v>
      </c>
      <c r="C47" s="1">
        <v>1</v>
      </c>
      <c r="D47" s="1"/>
      <c r="E47" s="1"/>
      <c r="F47" s="1" t="s">
        <v>34</v>
      </c>
      <c r="G47" s="68" t="s">
        <v>115</v>
      </c>
    </row>
    <row r="48" spans="1:11" ht="12.75" customHeight="1" x14ac:dyDescent="0.2">
      <c r="A48" s="88">
        <v>530.11599999999999</v>
      </c>
      <c r="B48" s="36" t="s">
        <v>38</v>
      </c>
      <c r="C48" s="1">
        <v>1</v>
      </c>
      <c r="D48" s="1"/>
      <c r="E48" s="1"/>
      <c r="F48" s="1" t="s">
        <v>34</v>
      </c>
      <c r="G48" s="68" t="s">
        <v>116</v>
      </c>
    </row>
    <row r="49" spans="1:11" x14ac:dyDescent="0.2">
      <c r="A49" s="67">
        <v>560.20100000000002</v>
      </c>
      <c r="B49" s="36" t="s">
        <v>42</v>
      </c>
      <c r="C49" s="2">
        <v>3</v>
      </c>
      <c r="D49" s="2"/>
      <c r="E49" s="2"/>
      <c r="F49" s="2" t="s">
        <v>34</v>
      </c>
      <c r="G49" s="70" t="s">
        <v>117</v>
      </c>
      <c r="K49" s="38"/>
    </row>
    <row r="50" spans="1:11" x14ac:dyDescent="0.2">
      <c r="A50" s="67">
        <v>560.21100000000001</v>
      </c>
      <c r="B50" s="36" t="s">
        <v>102</v>
      </c>
      <c r="C50" s="2">
        <v>1</v>
      </c>
      <c r="D50" s="2"/>
      <c r="E50" s="2"/>
      <c r="F50" s="2" t="s">
        <v>34</v>
      </c>
      <c r="G50" s="70" t="s">
        <v>117</v>
      </c>
    </row>
    <row r="51" spans="1:11" x14ac:dyDescent="0.2">
      <c r="A51" s="88">
        <v>530.202</v>
      </c>
      <c r="B51" s="36" t="s">
        <v>43</v>
      </c>
      <c r="C51" s="2">
        <v>3</v>
      </c>
      <c r="D51" s="2"/>
      <c r="E51" s="2"/>
      <c r="F51" s="2" t="s">
        <v>34</v>
      </c>
      <c r="G51" s="70" t="s">
        <v>118</v>
      </c>
    </row>
    <row r="52" spans="1:11" s="38" customFormat="1" x14ac:dyDescent="0.2">
      <c r="A52" s="88">
        <v>530.21199999999999</v>
      </c>
      <c r="B52" s="36" t="s">
        <v>44</v>
      </c>
      <c r="C52" s="1">
        <v>1</v>
      </c>
      <c r="D52" s="1"/>
      <c r="E52" s="1"/>
      <c r="F52" s="1" t="s">
        <v>34</v>
      </c>
      <c r="G52" s="70" t="s">
        <v>118</v>
      </c>
      <c r="K52" s="5"/>
    </row>
    <row r="53" spans="1:11" s="38" customFormat="1" x14ac:dyDescent="0.2">
      <c r="A53" s="88">
        <v>530.21500000000003</v>
      </c>
      <c r="B53" s="36" t="s">
        <v>39</v>
      </c>
      <c r="C53" s="2">
        <v>3</v>
      </c>
      <c r="D53" s="2"/>
      <c r="E53" s="2"/>
      <c r="F53" s="2" t="s">
        <v>34</v>
      </c>
      <c r="G53" s="70" t="s">
        <v>118</v>
      </c>
    </row>
    <row r="54" spans="1:11" s="38" customFormat="1" ht="12.75" customHeight="1" x14ac:dyDescent="0.2">
      <c r="A54" s="88">
        <v>530.21600000000001</v>
      </c>
      <c r="B54" s="36" t="s">
        <v>40</v>
      </c>
      <c r="C54" s="2">
        <v>1</v>
      </c>
      <c r="D54" s="2"/>
      <c r="E54" s="2"/>
      <c r="F54" s="2" t="s">
        <v>34</v>
      </c>
      <c r="G54" s="70" t="s">
        <v>118</v>
      </c>
    </row>
    <row r="55" spans="1:11" s="38" customFormat="1" x14ac:dyDescent="0.2">
      <c r="A55" s="88">
        <v>530.23099999999999</v>
      </c>
      <c r="B55" s="36" t="s">
        <v>45</v>
      </c>
      <c r="C55" s="2">
        <v>3</v>
      </c>
      <c r="D55" s="2"/>
      <c r="E55" s="2"/>
      <c r="F55" s="2" t="s">
        <v>34</v>
      </c>
      <c r="G55" s="70" t="s">
        <v>117</v>
      </c>
    </row>
    <row r="56" spans="1:11" s="38" customFormat="1" x14ac:dyDescent="0.2">
      <c r="A56" s="88">
        <v>530.23199999999997</v>
      </c>
      <c r="B56" s="36" t="s">
        <v>46</v>
      </c>
      <c r="C56" s="2">
        <v>1</v>
      </c>
      <c r="D56" s="2"/>
      <c r="E56" s="2"/>
      <c r="F56" s="2" t="s">
        <v>41</v>
      </c>
      <c r="G56" s="70" t="s">
        <v>117</v>
      </c>
    </row>
    <row r="57" spans="1:11" s="38" customFormat="1" x14ac:dyDescent="0.2">
      <c r="A57" s="88">
        <v>530.327</v>
      </c>
      <c r="B57" s="36" t="s">
        <v>47</v>
      </c>
      <c r="C57" s="2">
        <v>3</v>
      </c>
      <c r="D57" s="2"/>
      <c r="E57" s="2"/>
      <c r="F57" s="2" t="s">
        <v>34</v>
      </c>
      <c r="G57" s="71" t="s">
        <v>122</v>
      </c>
    </row>
    <row r="58" spans="1:11" s="7" customFormat="1" x14ac:dyDescent="0.2">
      <c r="A58" s="88">
        <v>530.32899999999995</v>
      </c>
      <c r="B58" s="36" t="s">
        <v>48</v>
      </c>
      <c r="C58" s="2">
        <v>1</v>
      </c>
      <c r="D58" s="2"/>
      <c r="E58" s="2"/>
      <c r="F58" s="2" t="s">
        <v>34</v>
      </c>
      <c r="G58" s="71" t="s">
        <v>122</v>
      </c>
      <c r="I58" s="38"/>
      <c r="J58" s="38"/>
      <c r="K58" s="38"/>
    </row>
    <row r="59" spans="1:11" s="38" customFormat="1" x14ac:dyDescent="0.2">
      <c r="A59" s="46"/>
      <c r="C59" s="57">
        <f>SUM(C43:C58)</f>
        <v>28</v>
      </c>
      <c r="D59" s="39"/>
      <c r="E59" s="58">
        <f>SUM(E43:E58)</f>
        <v>0</v>
      </c>
      <c r="F59" s="39"/>
      <c r="G59" s="39"/>
      <c r="I59" s="7"/>
      <c r="J59" s="7"/>
    </row>
    <row r="60" spans="1:11" s="38" customFormat="1" x14ac:dyDescent="0.2">
      <c r="A60" s="47"/>
      <c r="B60" s="7"/>
      <c r="C60" s="40"/>
      <c r="D60" s="40"/>
      <c r="E60" s="40"/>
      <c r="F60" s="40"/>
      <c r="G60" s="40"/>
      <c r="I60" s="7"/>
      <c r="J60" s="7"/>
      <c r="K60" s="7"/>
    </row>
    <row r="61" spans="1:11" s="7" customFormat="1" x14ac:dyDescent="0.2">
      <c r="A61" s="177" t="s">
        <v>131</v>
      </c>
      <c r="B61" s="177"/>
      <c r="C61" s="177"/>
      <c r="D61" s="177"/>
      <c r="E61" s="177"/>
      <c r="F61" s="177"/>
      <c r="G61" s="177"/>
      <c r="I61" s="38"/>
      <c r="J61" s="38"/>
    </row>
    <row r="62" spans="1:11" s="7" customFormat="1" ht="25.5" x14ac:dyDescent="0.2">
      <c r="A62" s="91" t="s">
        <v>3</v>
      </c>
      <c r="B62" s="89" t="s">
        <v>4</v>
      </c>
      <c r="C62" s="89" t="s">
        <v>5</v>
      </c>
      <c r="D62" s="89" t="s">
        <v>32</v>
      </c>
      <c r="E62" s="89" t="s">
        <v>7</v>
      </c>
      <c r="F62" s="89" t="s">
        <v>8</v>
      </c>
      <c r="G62" s="89" t="s">
        <v>9</v>
      </c>
      <c r="I62" s="38"/>
      <c r="J62" s="38"/>
      <c r="K62" s="38"/>
    </row>
    <row r="63" spans="1:11" s="38" customFormat="1" x14ac:dyDescent="0.2">
      <c r="A63" s="53"/>
      <c r="B63" s="36" t="s">
        <v>132</v>
      </c>
      <c r="C63" s="2">
        <v>3</v>
      </c>
      <c r="D63" s="2"/>
      <c r="E63" s="2"/>
      <c r="F63" s="1"/>
      <c r="G63" s="71" t="s">
        <v>123</v>
      </c>
      <c r="I63" s="7"/>
      <c r="J63" s="7"/>
    </row>
    <row r="64" spans="1:11" s="38" customFormat="1" x14ac:dyDescent="0.2">
      <c r="A64" s="53"/>
      <c r="B64" s="36" t="s">
        <v>135</v>
      </c>
      <c r="C64" s="2">
        <v>3</v>
      </c>
      <c r="D64" s="2"/>
      <c r="E64" s="2"/>
      <c r="F64" s="1"/>
      <c r="G64" s="71" t="s">
        <v>123</v>
      </c>
      <c r="I64" s="7"/>
      <c r="J64" s="7"/>
    </row>
    <row r="65" spans="1:11" s="38" customFormat="1" x14ac:dyDescent="0.2">
      <c r="A65" s="53"/>
      <c r="B65" s="36" t="s">
        <v>133</v>
      </c>
      <c r="C65" s="2">
        <v>3</v>
      </c>
      <c r="D65" s="2"/>
      <c r="E65" s="2"/>
      <c r="F65" s="1"/>
      <c r="G65" s="82" t="s">
        <v>126</v>
      </c>
      <c r="K65" s="7"/>
    </row>
    <row r="66" spans="1:11" s="38" customFormat="1" x14ac:dyDescent="0.2">
      <c r="A66" s="53"/>
      <c r="B66" s="36" t="s">
        <v>134</v>
      </c>
      <c r="C66" s="2">
        <v>3</v>
      </c>
      <c r="D66" s="2"/>
      <c r="E66" s="2"/>
      <c r="F66" s="1"/>
      <c r="G66" s="82" t="s">
        <v>126</v>
      </c>
    </row>
    <row r="67" spans="1:11" s="7" customFormat="1" x14ac:dyDescent="0.2">
      <c r="A67" s="46"/>
      <c r="B67" s="38"/>
      <c r="C67" s="92">
        <f>SUM(C63:C66)</f>
        <v>12</v>
      </c>
      <c r="D67" s="39"/>
      <c r="E67" s="90">
        <f>SUM(E63:E66)</f>
        <v>0</v>
      </c>
      <c r="F67" s="39"/>
      <c r="G67" s="39"/>
      <c r="I67" s="38"/>
      <c r="J67" s="38"/>
      <c r="K67" s="38"/>
    </row>
    <row r="68" spans="1:11" s="7" customFormat="1" x14ac:dyDescent="0.2">
      <c r="A68" s="47"/>
      <c r="C68" s="40"/>
      <c r="D68" s="40"/>
      <c r="E68" s="40"/>
      <c r="F68" s="40"/>
      <c r="G68" s="40"/>
      <c r="I68" s="38"/>
      <c r="J68" s="38"/>
      <c r="K68" s="38"/>
    </row>
    <row r="69" spans="1:11" s="38" customFormat="1" ht="12.75" customHeight="1" x14ac:dyDescent="0.2">
      <c r="A69" s="176" t="s">
        <v>136</v>
      </c>
      <c r="B69" s="176"/>
      <c r="C69" s="176"/>
      <c r="D69" s="176"/>
      <c r="E69" s="176"/>
      <c r="F69" s="176"/>
      <c r="G69" s="176"/>
    </row>
    <row r="70" spans="1:11" s="38" customFormat="1" ht="24" x14ac:dyDescent="0.2">
      <c r="A70" s="93" t="s">
        <v>3</v>
      </c>
      <c r="B70" s="94" t="s">
        <v>4</v>
      </c>
      <c r="C70" s="94" t="s">
        <v>5</v>
      </c>
      <c r="D70" s="94" t="s">
        <v>32</v>
      </c>
      <c r="E70" s="94" t="s">
        <v>7</v>
      </c>
      <c r="F70" s="94" t="s">
        <v>8</v>
      </c>
      <c r="G70" s="94" t="s">
        <v>9</v>
      </c>
      <c r="I70" s="7"/>
      <c r="J70" s="7"/>
    </row>
    <row r="71" spans="1:11" s="38" customFormat="1" x14ac:dyDescent="0.2">
      <c r="A71" s="53"/>
      <c r="B71" s="36"/>
      <c r="C71" s="2">
        <v>3</v>
      </c>
      <c r="D71" s="2"/>
      <c r="E71" s="2"/>
      <c r="F71" s="1"/>
      <c r="G71" s="71" t="s">
        <v>122</v>
      </c>
      <c r="I71" s="7"/>
      <c r="J71" s="7"/>
      <c r="K71" s="7"/>
    </row>
    <row r="72" spans="1:11" s="38" customFormat="1" x14ac:dyDescent="0.2">
      <c r="A72" s="53"/>
      <c r="B72" s="36"/>
      <c r="C72" s="2">
        <v>3</v>
      </c>
      <c r="D72" s="2"/>
      <c r="E72" s="2"/>
      <c r="F72" s="1"/>
      <c r="G72" s="71" t="s">
        <v>122</v>
      </c>
      <c r="K72" s="7"/>
    </row>
    <row r="73" spans="1:11" s="38" customFormat="1" ht="13.5" customHeight="1" x14ac:dyDescent="0.2">
      <c r="A73" s="53"/>
      <c r="B73" s="36"/>
      <c r="C73" s="2">
        <v>3</v>
      </c>
      <c r="D73" s="2"/>
      <c r="E73" s="2"/>
      <c r="F73" s="1"/>
      <c r="G73" s="71" t="s">
        <v>123</v>
      </c>
    </row>
    <row r="74" spans="1:11" s="38" customFormat="1" x14ac:dyDescent="0.2">
      <c r="A74" s="53"/>
      <c r="B74" s="36"/>
      <c r="C74" s="2">
        <v>3</v>
      </c>
      <c r="D74" s="2"/>
      <c r="E74" s="2"/>
      <c r="F74" s="1"/>
      <c r="G74" s="71" t="s">
        <v>123</v>
      </c>
    </row>
    <row r="75" spans="1:11" s="38" customFormat="1" x14ac:dyDescent="0.2">
      <c r="A75" s="53"/>
      <c r="B75" s="36"/>
      <c r="C75" s="2">
        <v>3</v>
      </c>
      <c r="D75" s="2"/>
      <c r="E75" s="2"/>
      <c r="F75" s="1"/>
      <c r="G75" s="82" t="s">
        <v>127</v>
      </c>
    </row>
    <row r="76" spans="1:11" s="7" customFormat="1" x14ac:dyDescent="0.2">
      <c r="A76" s="53"/>
      <c r="B76" s="36"/>
      <c r="C76" s="59">
        <v>3</v>
      </c>
      <c r="D76" s="59"/>
      <c r="E76" s="2"/>
      <c r="F76" s="1"/>
      <c r="G76" s="82" t="s">
        <v>127</v>
      </c>
      <c r="I76" s="38"/>
      <c r="J76" s="38"/>
      <c r="K76" s="38"/>
    </row>
    <row r="77" spans="1:11" x14ac:dyDescent="0.2">
      <c r="A77" s="46"/>
      <c r="B77" s="38"/>
      <c r="C77" s="60">
        <f>SUM(C71:C76)</f>
        <v>18</v>
      </c>
      <c r="D77" s="39"/>
      <c r="E77" s="61">
        <f>SUM(E71:E76)</f>
        <v>0</v>
      </c>
      <c r="F77" s="39"/>
      <c r="K77" s="38"/>
    </row>
    <row r="78" spans="1:11" x14ac:dyDescent="0.2">
      <c r="A78" s="47"/>
      <c r="B78" s="7"/>
      <c r="C78" s="40"/>
      <c r="D78" s="40"/>
      <c r="E78" s="40"/>
      <c r="F78" s="40"/>
      <c r="G78" s="40"/>
    </row>
    <row r="79" spans="1:11" ht="12.75" customHeight="1" x14ac:dyDescent="0.2">
      <c r="A79" s="175" t="s">
        <v>137</v>
      </c>
      <c r="B79" s="175"/>
      <c r="C79" s="175"/>
      <c r="D79" s="175"/>
      <c r="E79" s="175"/>
      <c r="F79" s="175"/>
      <c r="G79" s="175"/>
    </row>
    <row r="80" spans="1:11" ht="24" x14ac:dyDescent="0.2">
      <c r="A80" s="96" t="s">
        <v>3</v>
      </c>
      <c r="B80" s="97" t="s">
        <v>4</v>
      </c>
      <c r="C80" s="97" t="s">
        <v>5</v>
      </c>
      <c r="D80" s="97" t="s">
        <v>32</v>
      </c>
      <c r="E80" s="97" t="s">
        <v>7</v>
      </c>
      <c r="F80" s="97" t="s">
        <v>8</v>
      </c>
      <c r="G80" s="97" t="s">
        <v>9</v>
      </c>
    </row>
    <row r="81" spans="1:8" x14ac:dyDescent="0.2">
      <c r="A81" s="88">
        <v>530.40300000000002</v>
      </c>
      <c r="B81" s="36" t="s">
        <v>49</v>
      </c>
      <c r="C81" s="1">
        <v>4</v>
      </c>
      <c r="D81" s="1"/>
      <c r="E81" s="1"/>
      <c r="F81" s="1" t="s">
        <v>34</v>
      </c>
      <c r="G81" s="82" t="s">
        <v>126</v>
      </c>
    </row>
    <row r="82" spans="1:8" x14ac:dyDescent="0.2">
      <c r="A82" s="88">
        <v>530.404</v>
      </c>
      <c r="B82" s="36" t="s">
        <v>50</v>
      </c>
      <c r="C82" s="1">
        <v>4</v>
      </c>
      <c r="D82" s="1"/>
      <c r="E82" s="1"/>
      <c r="F82" s="1" t="s">
        <v>34</v>
      </c>
      <c r="G82" s="82" t="s">
        <v>127</v>
      </c>
    </row>
    <row r="83" spans="1:8" x14ac:dyDescent="0.2">
      <c r="C83" s="98">
        <f>SUM(C81:C82)</f>
        <v>8</v>
      </c>
      <c r="E83" s="95">
        <f>SUM(E81:E82)</f>
        <v>0</v>
      </c>
    </row>
    <row r="84" spans="1:8" x14ac:dyDescent="0.2">
      <c r="E84" s="8"/>
      <c r="H84" s="6"/>
    </row>
    <row r="85" spans="1:8" ht="12.75" customHeight="1" x14ac:dyDescent="0.2">
      <c r="A85" s="179" t="s">
        <v>51</v>
      </c>
      <c r="B85" s="179"/>
      <c r="C85" s="179"/>
      <c r="D85" s="179"/>
      <c r="E85" s="179"/>
      <c r="F85" s="179"/>
      <c r="G85" s="179"/>
      <c r="H85" s="6"/>
    </row>
    <row r="86" spans="1:8" ht="24" x14ac:dyDescent="0.2">
      <c r="A86" s="62" t="s">
        <v>3</v>
      </c>
      <c r="B86" s="52" t="s">
        <v>4</v>
      </c>
      <c r="C86" s="52" t="s">
        <v>5</v>
      </c>
      <c r="D86" s="52" t="s">
        <v>32</v>
      </c>
      <c r="E86" s="52" t="s">
        <v>7</v>
      </c>
      <c r="F86" s="52" t="s">
        <v>8</v>
      </c>
      <c r="G86" s="52" t="s">
        <v>9</v>
      </c>
    </row>
    <row r="87" spans="1:8" x14ac:dyDescent="0.2">
      <c r="A87" s="37"/>
      <c r="B87" s="33"/>
      <c r="C87" s="1"/>
      <c r="D87" s="1"/>
      <c r="E87" s="1"/>
      <c r="F87" s="1"/>
      <c r="G87" s="2"/>
    </row>
    <row r="88" spans="1:8" x14ac:dyDescent="0.2">
      <c r="A88" s="37"/>
      <c r="B88" s="33"/>
      <c r="C88" s="1"/>
      <c r="D88" s="1"/>
      <c r="E88" s="1"/>
      <c r="F88" s="1"/>
      <c r="G88" s="2"/>
    </row>
    <row r="89" spans="1:8" x14ac:dyDescent="0.2">
      <c r="A89" s="37"/>
      <c r="B89" s="33"/>
      <c r="C89" s="1"/>
      <c r="D89" s="1"/>
      <c r="E89" s="1"/>
      <c r="F89" s="1"/>
      <c r="G89" s="2"/>
    </row>
    <row r="90" spans="1:8" x14ac:dyDescent="0.2">
      <c r="A90" s="37"/>
      <c r="B90" s="33"/>
      <c r="C90" s="1"/>
      <c r="D90" s="1"/>
      <c r="E90" s="1"/>
      <c r="F90" s="1"/>
      <c r="G90" s="2"/>
    </row>
    <row r="91" spans="1:8" x14ac:dyDescent="0.2">
      <c r="C91" s="100">
        <f>SUM(C87:C90)</f>
        <v>0</v>
      </c>
      <c r="E91" s="99">
        <f>SUM(E87:E90)</f>
        <v>0</v>
      </c>
    </row>
    <row r="92" spans="1:8" x14ac:dyDescent="0.2">
      <c r="E92" s="8"/>
    </row>
    <row r="93" spans="1:8" ht="15.75" x14ac:dyDescent="0.2">
      <c r="A93" s="165" t="s">
        <v>52</v>
      </c>
      <c r="B93" s="165"/>
      <c r="C93" s="165"/>
      <c r="D93" s="165"/>
      <c r="E93" s="165"/>
      <c r="F93" s="165"/>
      <c r="G93" s="165"/>
    </row>
    <row r="94" spans="1:8" ht="28.5" customHeight="1" x14ac:dyDescent="0.2">
      <c r="A94" s="166" t="s">
        <v>106</v>
      </c>
      <c r="B94" s="166"/>
      <c r="C94" s="166"/>
      <c r="D94" s="166"/>
      <c r="E94" s="166"/>
      <c r="F94" s="166"/>
      <c r="G94" s="166"/>
    </row>
    <row r="95" spans="1:8" ht="26.25" customHeight="1" x14ac:dyDescent="0.2">
      <c r="A95" s="180" t="s">
        <v>107</v>
      </c>
      <c r="B95" s="181"/>
      <c r="C95" s="181"/>
      <c r="D95" s="181"/>
      <c r="E95" s="181"/>
      <c r="F95" s="181"/>
      <c r="G95" s="181"/>
    </row>
    <row r="96" spans="1:8" x14ac:dyDescent="0.2">
      <c r="A96" s="171" t="s">
        <v>53</v>
      </c>
      <c r="B96" s="171"/>
      <c r="C96" s="171"/>
      <c r="D96" s="171"/>
      <c r="E96" s="172"/>
      <c r="F96" s="172"/>
      <c r="G96" s="172"/>
    </row>
    <row r="97" spans="1:11" x14ac:dyDescent="0.2">
      <c r="A97" s="171" t="s">
        <v>54</v>
      </c>
      <c r="B97" s="171"/>
      <c r="C97" s="171"/>
      <c r="D97" s="171"/>
      <c r="E97" s="172"/>
      <c r="F97" s="172"/>
      <c r="G97" s="172"/>
    </row>
    <row r="98" spans="1:11" s="13" customFormat="1" ht="13.5" customHeight="1" x14ac:dyDescent="0.2">
      <c r="A98" s="48"/>
      <c r="B98" s="5"/>
      <c r="C98" s="6"/>
      <c r="D98" s="6"/>
      <c r="E98" s="6"/>
      <c r="F98" s="6"/>
      <c r="G98" s="39"/>
      <c r="K98" s="5"/>
    </row>
    <row r="99" spans="1:11" s="12" customFormat="1" ht="25.5" x14ac:dyDescent="0.2">
      <c r="A99" s="48"/>
      <c r="B99" s="5"/>
      <c r="C99" s="29" t="s">
        <v>5</v>
      </c>
      <c r="D99" s="39"/>
      <c r="E99" s="30" t="s">
        <v>7</v>
      </c>
      <c r="F99" s="6"/>
      <c r="G99" s="39"/>
      <c r="K99" s="13"/>
    </row>
    <row r="100" spans="1:11" s="7" customFormat="1" ht="15" x14ac:dyDescent="0.2">
      <c r="A100" s="167" t="s">
        <v>138</v>
      </c>
      <c r="B100" s="168"/>
      <c r="C100" s="11">
        <f>SUM(C9,C19,C29,C39,C59,C67,C77,C83,C91)</f>
        <v>127</v>
      </c>
      <c r="D100" s="39"/>
      <c r="E100" s="11">
        <f>SUM(E9,E19,E29,E39,E59,E67,E77,E83,E91)</f>
        <v>0</v>
      </c>
      <c r="F100" s="6"/>
      <c r="G100" s="39"/>
      <c r="K100" s="12"/>
    </row>
    <row r="101" spans="1:11" s="7" customFormat="1" ht="30" customHeight="1" thickBot="1" x14ac:dyDescent="0.25">
      <c r="A101" s="48"/>
      <c r="B101" s="5"/>
      <c r="C101" s="6"/>
      <c r="D101" s="6"/>
      <c r="E101" s="6"/>
      <c r="F101" s="6"/>
      <c r="G101" s="39"/>
    </row>
    <row r="102" spans="1:11" s="7" customFormat="1" ht="15" x14ac:dyDescent="0.2">
      <c r="A102" s="173" t="s">
        <v>55</v>
      </c>
      <c r="B102" s="174"/>
      <c r="C102" s="174"/>
      <c r="D102" s="174"/>
      <c r="E102" s="174"/>
      <c r="F102" s="174"/>
      <c r="G102" s="174"/>
    </row>
    <row r="103" spans="1:11" s="7" customFormat="1" ht="23.25" x14ac:dyDescent="0.2">
      <c r="A103" s="42"/>
      <c r="B103" s="43"/>
      <c r="C103" s="43"/>
      <c r="D103" s="44"/>
      <c r="E103" s="178"/>
      <c r="F103" s="178"/>
      <c r="G103" s="178"/>
    </row>
    <row r="104" spans="1:11" s="7" customFormat="1" ht="15.75" thickBot="1" x14ac:dyDescent="0.25">
      <c r="A104" s="169" t="s">
        <v>139</v>
      </c>
      <c r="B104" s="170"/>
      <c r="C104" s="50"/>
      <c r="D104" s="45"/>
      <c r="E104" s="164" t="s">
        <v>56</v>
      </c>
      <c r="F104" s="164"/>
      <c r="G104" s="164"/>
    </row>
    <row r="105" spans="1:11" s="7" customFormat="1" ht="12" x14ac:dyDescent="0.2">
      <c r="A105" s="47"/>
      <c r="C105" s="40"/>
      <c r="D105" s="40"/>
      <c r="E105" s="40"/>
      <c r="F105" s="40"/>
      <c r="G105" s="40"/>
    </row>
    <row r="106" spans="1:11" s="7" customFormat="1" ht="12" x14ac:dyDescent="0.2">
      <c r="A106" s="47"/>
      <c r="C106" s="40"/>
      <c r="D106" s="40"/>
      <c r="E106" s="40"/>
      <c r="F106" s="40"/>
      <c r="G106" s="40"/>
    </row>
    <row r="107" spans="1:11" s="7" customFormat="1" ht="12" x14ac:dyDescent="0.2">
      <c r="A107" s="47"/>
      <c r="C107" s="40"/>
      <c r="D107" s="40"/>
      <c r="E107" s="40"/>
      <c r="F107" s="40"/>
      <c r="G107" s="40"/>
    </row>
    <row r="108" spans="1:11" s="7" customFormat="1" ht="12" x14ac:dyDescent="0.2">
      <c r="A108" s="47"/>
      <c r="C108" s="40"/>
      <c r="D108" s="40"/>
      <c r="E108" s="40"/>
      <c r="F108" s="40"/>
      <c r="G108" s="40"/>
    </row>
    <row r="109" spans="1:11" s="7" customFormat="1" ht="12" x14ac:dyDescent="0.2">
      <c r="A109" s="47"/>
      <c r="C109" s="40"/>
      <c r="D109" s="40"/>
      <c r="E109" s="40"/>
      <c r="F109" s="40"/>
      <c r="G109" s="40"/>
    </row>
    <row r="110" spans="1:11" s="7" customFormat="1" ht="12" x14ac:dyDescent="0.2">
      <c r="A110" s="47"/>
      <c r="C110" s="40"/>
      <c r="D110" s="40"/>
      <c r="E110" s="40"/>
      <c r="F110" s="40"/>
      <c r="G110" s="40"/>
    </row>
    <row r="111" spans="1:11" s="7" customFormat="1" ht="12" x14ac:dyDescent="0.2">
      <c r="A111" s="47"/>
      <c r="C111" s="40"/>
      <c r="D111" s="40"/>
      <c r="E111" s="40"/>
      <c r="F111" s="40"/>
      <c r="G111" s="40"/>
    </row>
    <row r="112" spans="1:11" s="7" customFormat="1" ht="12" x14ac:dyDescent="0.2">
      <c r="A112" s="47"/>
      <c r="C112" s="40"/>
      <c r="D112" s="40"/>
      <c r="E112" s="40"/>
      <c r="F112" s="40"/>
      <c r="G112" s="40"/>
    </row>
    <row r="113" spans="1:7" s="7" customFormat="1" ht="12" x14ac:dyDescent="0.2">
      <c r="A113" s="47"/>
      <c r="C113" s="40"/>
      <c r="D113" s="40"/>
      <c r="E113" s="40"/>
      <c r="F113" s="40"/>
      <c r="G113" s="40"/>
    </row>
    <row r="114" spans="1:7" s="7" customFormat="1" ht="12" x14ac:dyDescent="0.2">
      <c r="A114" s="47"/>
      <c r="C114" s="40"/>
      <c r="D114" s="40"/>
      <c r="E114" s="40"/>
      <c r="F114" s="40"/>
      <c r="G114" s="40"/>
    </row>
    <row r="115" spans="1:7" s="7" customFormat="1" ht="12" x14ac:dyDescent="0.2">
      <c r="A115" s="47"/>
      <c r="C115" s="40"/>
      <c r="D115" s="40"/>
      <c r="E115" s="40"/>
      <c r="F115" s="40"/>
      <c r="G115" s="40"/>
    </row>
    <row r="116" spans="1:7" s="7" customFormat="1" ht="12" x14ac:dyDescent="0.2">
      <c r="A116" s="47"/>
      <c r="C116" s="40"/>
      <c r="D116" s="40"/>
      <c r="E116" s="40"/>
      <c r="F116" s="40"/>
      <c r="G116" s="40"/>
    </row>
    <row r="117" spans="1:7" s="7" customFormat="1" ht="12" x14ac:dyDescent="0.2">
      <c r="A117" s="47"/>
      <c r="C117" s="40"/>
      <c r="D117" s="40"/>
      <c r="E117" s="40"/>
      <c r="F117" s="40"/>
      <c r="G117" s="40"/>
    </row>
    <row r="118" spans="1:7" s="7" customFormat="1" ht="12" x14ac:dyDescent="0.2">
      <c r="A118" s="47"/>
      <c r="C118" s="40"/>
      <c r="D118" s="40"/>
      <c r="E118" s="40"/>
      <c r="F118" s="40"/>
      <c r="G118" s="40"/>
    </row>
    <row r="119" spans="1:7" s="7" customFormat="1" ht="12" x14ac:dyDescent="0.2">
      <c r="A119" s="47"/>
      <c r="C119" s="40"/>
      <c r="D119" s="40"/>
      <c r="E119" s="40"/>
      <c r="F119" s="40"/>
      <c r="G119" s="40"/>
    </row>
    <row r="120" spans="1:7" s="7" customFormat="1" ht="12" x14ac:dyDescent="0.2">
      <c r="A120" s="47"/>
      <c r="C120" s="40"/>
      <c r="D120" s="40"/>
      <c r="E120" s="40"/>
      <c r="F120" s="40"/>
      <c r="G120" s="40"/>
    </row>
    <row r="121" spans="1:7" s="7" customFormat="1" ht="12" x14ac:dyDescent="0.2">
      <c r="A121" s="47"/>
      <c r="C121" s="40"/>
      <c r="D121" s="40"/>
      <c r="E121" s="40"/>
      <c r="F121" s="40"/>
      <c r="G121" s="40"/>
    </row>
    <row r="122" spans="1:7" s="7" customFormat="1" ht="12" x14ac:dyDescent="0.2">
      <c r="A122" s="47"/>
      <c r="C122" s="40"/>
      <c r="D122" s="40"/>
      <c r="E122" s="40"/>
      <c r="F122" s="40"/>
      <c r="G122" s="40"/>
    </row>
    <row r="123" spans="1:7" s="7" customFormat="1" ht="12" x14ac:dyDescent="0.2">
      <c r="A123" s="47"/>
      <c r="C123" s="40"/>
      <c r="D123" s="40"/>
      <c r="E123" s="40"/>
      <c r="F123" s="40"/>
      <c r="G123" s="40"/>
    </row>
    <row r="124" spans="1:7" s="7" customFormat="1" ht="12" x14ac:dyDescent="0.2">
      <c r="A124" s="47"/>
      <c r="C124" s="40"/>
      <c r="D124" s="40"/>
      <c r="E124" s="40"/>
      <c r="F124" s="40"/>
      <c r="G124" s="40"/>
    </row>
    <row r="125" spans="1:7" s="7" customFormat="1" ht="12" x14ac:dyDescent="0.2">
      <c r="A125" s="47"/>
      <c r="C125" s="40"/>
      <c r="D125" s="40"/>
      <c r="E125" s="40"/>
      <c r="F125" s="40"/>
      <c r="G125" s="40"/>
    </row>
    <row r="126" spans="1:7" s="7" customFormat="1" ht="12" x14ac:dyDescent="0.2">
      <c r="A126" s="47"/>
      <c r="C126" s="40"/>
      <c r="D126" s="40"/>
      <c r="E126" s="40"/>
      <c r="F126" s="40"/>
      <c r="G126" s="40"/>
    </row>
    <row r="127" spans="1:7" s="7" customFormat="1" ht="12" x14ac:dyDescent="0.2">
      <c r="A127" s="47"/>
      <c r="C127" s="40"/>
      <c r="D127" s="40"/>
      <c r="E127" s="40"/>
      <c r="F127" s="40"/>
      <c r="G127" s="40"/>
    </row>
    <row r="128" spans="1:7" s="7" customFormat="1" ht="12" x14ac:dyDescent="0.2">
      <c r="A128" s="47"/>
      <c r="C128" s="40"/>
      <c r="D128" s="40"/>
      <c r="E128" s="40"/>
      <c r="F128" s="40"/>
      <c r="G128" s="40"/>
    </row>
    <row r="129" spans="1:7" s="7" customFormat="1" ht="12" x14ac:dyDescent="0.2">
      <c r="A129" s="47"/>
      <c r="C129" s="40"/>
      <c r="D129" s="40"/>
      <c r="E129" s="40"/>
      <c r="F129" s="40"/>
      <c r="G129" s="40"/>
    </row>
    <row r="130" spans="1:7" s="7" customFormat="1" ht="12" x14ac:dyDescent="0.2">
      <c r="A130" s="47"/>
      <c r="C130" s="40"/>
      <c r="D130" s="40"/>
      <c r="E130" s="40"/>
      <c r="F130" s="40"/>
      <c r="G130" s="40"/>
    </row>
    <row r="131" spans="1:7" s="7" customFormat="1" ht="12" x14ac:dyDescent="0.2">
      <c r="A131" s="47"/>
      <c r="C131" s="40"/>
      <c r="D131" s="40"/>
      <c r="E131" s="40"/>
      <c r="F131" s="40"/>
      <c r="G131" s="40"/>
    </row>
    <row r="132" spans="1:7" s="7" customFormat="1" ht="12" x14ac:dyDescent="0.2">
      <c r="A132" s="47"/>
      <c r="C132" s="40"/>
      <c r="D132" s="40"/>
      <c r="E132" s="40"/>
      <c r="F132" s="40"/>
      <c r="G132" s="40"/>
    </row>
    <row r="133" spans="1:7" s="7" customFormat="1" ht="12" x14ac:dyDescent="0.2">
      <c r="A133" s="47"/>
      <c r="C133" s="40"/>
      <c r="D133" s="40"/>
      <c r="E133" s="40"/>
      <c r="F133" s="40"/>
      <c r="G133" s="40"/>
    </row>
    <row r="134" spans="1:7" s="7" customFormat="1" ht="12" x14ac:dyDescent="0.2">
      <c r="A134" s="47"/>
      <c r="C134" s="40"/>
      <c r="D134" s="40"/>
      <c r="E134" s="40"/>
      <c r="F134" s="40"/>
      <c r="G134" s="40"/>
    </row>
    <row r="135" spans="1:7" s="7" customFormat="1" ht="12" x14ac:dyDescent="0.2">
      <c r="A135" s="47"/>
      <c r="C135" s="40"/>
      <c r="D135" s="40"/>
      <c r="E135" s="40"/>
      <c r="F135" s="40"/>
      <c r="G135" s="40"/>
    </row>
    <row r="136" spans="1:7" s="7" customFormat="1" ht="12" x14ac:dyDescent="0.2">
      <c r="A136" s="47"/>
      <c r="C136" s="40"/>
      <c r="D136" s="40"/>
      <c r="E136" s="40"/>
      <c r="F136" s="40"/>
      <c r="G136" s="40"/>
    </row>
    <row r="137" spans="1:7" s="7" customFormat="1" ht="12" x14ac:dyDescent="0.2">
      <c r="A137" s="47"/>
      <c r="C137" s="40"/>
      <c r="D137" s="40"/>
      <c r="E137" s="40"/>
      <c r="F137" s="40"/>
      <c r="G137" s="40"/>
    </row>
    <row r="138" spans="1:7" s="7" customFormat="1" ht="12" x14ac:dyDescent="0.2">
      <c r="A138" s="47"/>
      <c r="C138" s="40"/>
      <c r="D138" s="40"/>
      <c r="E138" s="40"/>
      <c r="F138" s="40"/>
      <c r="G138" s="40"/>
    </row>
    <row r="139" spans="1:7" s="7" customFormat="1" ht="12" x14ac:dyDescent="0.2">
      <c r="A139" s="47"/>
      <c r="C139" s="40"/>
      <c r="D139" s="40"/>
      <c r="E139" s="40"/>
      <c r="F139" s="40"/>
      <c r="G139" s="40"/>
    </row>
    <row r="140" spans="1:7" s="7" customFormat="1" ht="12" x14ac:dyDescent="0.2">
      <c r="A140" s="47"/>
      <c r="C140" s="40"/>
      <c r="D140" s="40"/>
      <c r="E140" s="40"/>
      <c r="F140" s="40"/>
      <c r="G140" s="40"/>
    </row>
    <row r="141" spans="1:7" s="7" customFormat="1" ht="12" x14ac:dyDescent="0.2">
      <c r="A141" s="47"/>
      <c r="C141" s="40"/>
      <c r="D141" s="40"/>
      <c r="E141" s="40"/>
      <c r="F141" s="40"/>
      <c r="G141" s="40"/>
    </row>
    <row r="142" spans="1:7" s="7" customFormat="1" ht="12" x14ac:dyDescent="0.2">
      <c r="A142" s="47"/>
      <c r="C142" s="40"/>
      <c r="D142" s="40"/>
      <c r="E142" s="40"/>
      <c r="F142" s="40"/>
      <c r="G142" s="40"/>
    </row>
    <row r="143" spans="1:7" s="7" customFormat="1" ht="12" x14ac:dyDescent="0.2">
      <c r="A143" s="47"/>
      <c r="C143" s="40"/>
      <c r="D143" s="40"/>
      <c r="E143" s="40"/>
      <c r="F143" s="40"/>
      <c r="G143" s="40"/>
    </row>
    <row r="144" spans="1:7" s="7" customFormat="1" ht="12" x14ac:dyDescent="0.2">
      <c r="A144" s="47"/>
      <c r="C144" s="40"/>
      <c r="D144" s="40"/>
      <c r="E144" s="40"/>
      <c r="F144" s="40"/>
      <c r="G144" s="40"/>
    </row>
    <row r="145" spans="1:7" s="7" customFormat="1" ht="12" x14ac:dyDescent="0.2">
      <c r="A145" s="47"/>
      <c r="C145" s="40"/>
      <c r="D145" s="40"/>
      <c r="E145" s="40"/>
      <c r="F145" s="40"/>
      <c r="G145" s="40"/>
    </row>
    <row r="146" spans="1:7" s="7" customFormat="1" ht="12" x14ac:dyDescent="0.2">
      <c r="A146" s="47"/>
      <c r="C146" s="40"/>
      <c r="D146" s="40"/>
      <c r="E146" s="40"/>
      <c r="F146" s="40"/>
      <c r="G146" s="40"/>
    </row>
    <row r="147" spans="1:7" s="7" customFormat="1" ht="12" x14ac:dyDescent="0.2">
      <c r="A147" s="47"/>
      <c r="C147" s="40"/>
      <c r="D147" s="40"/>
      <c r="E147" s="40"/>
      <c r="F147" s="40"/>
      <c r="G147" s="40"/>
    </row>
    <row r="148" spans="1:7" s="7" customFormat="1" ht="12" x14ac:dyDescent="0.2">
      <c r="A148" s="47"/>
      <c r="C148" s="40"/>
      <c r="D148" s="40"/>
      <c r="E148" s="40"/>
      <c r="F148" s="40"/>
      <c r="G148" s="40"/>
    </row>
    <row r="149" spans="1:7" s="7" customFormat="1" ht="12" x14ac:dyDescent="0.2">
      <c r="A149" s="47"/>
      <c r="C149" s="40"/>
      <c r="D149" s="40"/>
      <c r="E149" s="40"/>
      <c r="F149" s="40"/>
      <c r="G149" s="40"/>
    </row>
    <row r="150" spans="1:7" s="7" customFormat="1" ht="12" x14ac:dyDescent="0.2">
      <c r="A150" s="47"/>
      <c r="C150" s="40"/>
      <c r="D150" s="40"/>
      <c r="E150" s="40"/>
      <c r="F150" s="40"/>
      <c r="G150" s="40"/>
    </row>
    <row r="151" spans="1:7" s="7" customFormat="1" ht="12" x14ac:dyDescent="0.2">
      <c r="A151" s="47"/>
      <c r="C151" s="40"/>
      <c r="D151" s="40"/>
      <c r="E151" s="40"/>
      <c r="F151" s="40"/>
      <c r="G151" s="40"/>
    </row>
    <row r="152" spans="1:7" s="7" customFormat="1" ht="12" x14ac:dyDescent="0.2">
      <c r="A152" s="47"/>
      <c r="C152" s="40"/>
      <c r="D152" s="40"/>
      <c r="E152" s="40"/>
      <c r="F152" s="40"/>
      <c r="G152" s="40"/>
    </row>
    <row r="153" spans="1:7" s="7" customFormat="1" ht="12" x14ac:dyDescent="0.2">
      <c r="A153" s="47"/>
      <c r="C153" s="40"/>
      <c r="D153" s="40"/>
      <c r="E153" s="40"/>
      <c r="F153" s="40"/>
      <c r="G153" s="40"/>
    </row>
    <row r="154" spans="1:7" s="7" customFormat="1" ht="12" x14ac:dyDescent="0.2">
      <c r="A154" s="47"/>
      <c r="C154" s="40"/>
      <c r="D154" s="40"/>
      <c r="E154" s="40"/>
      <c r="F154" s="40"/>
      <c r="G154" s="40"/>
    </row>
    <row r="155" spans="1:7" s="7" customFormat="1" ht="12" x14ac:dyDescent="0.2">
      <c r="A155" s="47"/>
      <c r="C155" s="40"/>
      <c r="D155" s="40"/>
      <c r="E155" s="40"/>
      <c r="F155" s="40"/>
      <c r="G155" s="40"/>
    </row>
    <row r="156" spans="1:7" s="7" customFormat="1" ht="12" x14ac:dyDescent="0.2">
      <c r="A156" s="47"/>
      <c r="C156" s="40"/>
      <c r="D156" s="40"/>
      <c r="E156" s="40"/>
      <c r="F156" s="40"/>
      <c r="G156" s="40"/>
    </row>
    <row r="157" spans="1:7" s="7" customFormat="1" ht="12" x14ac:dyDescent="0.2">
      <c r="A157" s="47"/>
      <c r="C157" s="40"/>
      <c r="D157" s="40"/>
      <c r="E157" s="40"/>
      <c r="F157" s="40"/>
      <c r="G157" s="40"/>
    </row>
    <row r="158" spans="1:7" s="7" customFormat="1" ht="12" x14ac:dyDescent="0.2">
      <c r="A158" s="47"/>
      <c r="C158" s="40"/>
      <c r="D158" s="40"/>
      <c r="E158" s="40"/>
      <c r="F158" s="40"/>
      <c r="G158" s="40"/>
    </row>
    <row r="159" spans="1:7" s="7" customFormat="1" ht="12" x14ac:dyDescent="0.2">
      <c r="A159" s="47"/>
      <c r="C159" s="40"/>
      <c r="D159" s="40"/>
      <c r="E159" s="40"/>
      <c r="F159" s="40"/>
      <c r="G159" s="40"/>
    </row>
    <row r="160" spans="1:7" s="7" customFormat="1" ht="12" x14ac:dyDescent="0.2">
      <c r="A160" s="47"/>
      <c r="C160" s="40"/>
      <c r="D160" s="40"/>
      <c r="E160" s="40"/>
      <c r="F160" s="40"/>
      <c r="G160" s="40"/>
    </row>
    <row r="161" spans="1:10" s="7" customFormat="1" ht="12" x14ac:dyDescent="0.2">
      <c r="A161" s="47"/>
      <c r="C161" s="40"/>
      <c r="D161" s="40"/>
      <c r="E161" s="40"/>
      <c r="F161" s="40"/>
      <c r="G161" s="40"/>
    </row>
    <row r="162" spans="1:10" s="7" customFormat="1" ht="12" x14ac:dyDescent="0.2">
      <c r="A162" s="47"/>
      <c r="C162" s="40"/>
      <c r="D162" s="40"/>
      <c r="E162" s="40"/>
      <c r="F162" s="40"/>
      <c r="G162" s="40"/>
    </row>
    <row r="163" spans="1:10" s="7" customFormat="1" ht="12" x14ac:dyDescent="0.2">
      <c r="A163" s="47"/>
      <c r="C163" s="40"/>
      <c r="D163" s="40"/>
      <c r="E163" s="40"/>
      <c r="F163" s="40"/>
      <c r="G163" s="40"/>
    </row>
    <row r="164" spans="1:10" s="7" customFormat="1" ht="12" x14ac:dyDescent="0.2">
      <c r="A164" s="47"/>
      <c r="C164" s="40"/>
      <c r="D164" s="40"/>
      <c r="E164" s="40"/>
      <c r="F164" s="40"/>
      <c r="G164" s="40"/>
    </row>
    <row r="165" spans="1:10" s="7" customFormat="1" ht="12" x14ac:dyDescent="0.2">
      <c r="A165" s="47"/>
      <c r="C165" s="40"/>
      <c r="D165" s="40"/>
      <c r="E165" s="40"/>
      <c r="F165" s="40"/>
      <c r="G165" s="40"/>
    </row>
    <row r="166" spans="1:10" s="7" customFormat="1" ht="12" x14ac:dyDescent="0.2">
      <c r="A166" s="47"/>
      <c r="C166" s="40"/>
      <c r="D166" s="40"/>
      <c r="E166" s="40"/>
      <c r="F166" s="40"/>
      <c r="G166" s="40"/>
    </row>
    <row r="167" spans="1:10" s="7" customFormat="1" ht="12" x14ac:dyDescent="0.2">
      <c r="A167" s="47"/>
      <c r="C167" s="40"/>
      <c r="D167" s="40"/>
      <c r="E167" s="40"/>
      <c r="F167" s="40"/>
      <c r="G167" s="40"/>
    </row>
    <row r="168" spans="1:10" s="7" customFormat="1" ht="12" x14ac:dyDescent="0.2">
      <c r="A168" s="47"/>
      <c r="C168" s="40"/>
      <c r="D168" s="40"/>
      <c r="E168" s="40"/>
      <c r="F168" s="40"/>
      <c r="G168" s="40"/>
    </row>
    <row r="169" spans="1:10" s="7" customFormat="1" ht="12" x14ac:dyDescent="0.2">
      <c r="A169" s="47"/>
      <c r="C169" s="40"/>
      <c r="D169" s="40"/>
      <c r="E169" s="40"/>
      <c r="F169" s="40"/>
      <c r="G169" s="40"/>
    </row>
    <row r="170" spans="1:10" s="7" customFormat="1" ht="12" x14ac:dyDescent="0.2">
      <c r="A170" s="47"/>
      <c r="C170" s="40"/>
      <c r="D170" s="40"/>
      <c r="E170" s="40"/>
      <c r="F170" s="40"/>
      <c r="G170" s="40"/>
    </row>
    <row r="171" spans="1:10" s="7" customFormat="1" ht="12" x14ac:dyDescent="0.2">
      <c r="A171" s="47"/>
      <c r="C171" s="40"/>
      <c r="D171" s="40"/>
      <c r="E171" s="40"/>
      <c r="F171" s="40"/>
      <c r="G171" s="40"/>
    </row>
    <row r="172" spans="1:10" s="7" customFormat="1" ht="12" x14ac:dyDescent="0.2">
      <c r="A172" s="47"/>
      <c r="C172" s="40"/>
      <c r="D172" s="40"/>
      <c r="E172" s="40"/>
      <c r="F172" s="40"/>
      <c r="G172" s="40"/>
    </row>
    <row r="173" spans="1:10" s="7" customFormat="1" ht="12" x14ac:dyDescent="0.2">
      <c r="A173" s="47"/>
      <c r="C173" s="40"/>
      <c r="D173" s="40"/>
      <c r="E173" s="40"/>
      <c r="F173" s="40"/>
      <c r="G173" s="40"/>
    </row>
    <row r="174" spans="1:10" s="7" customFormat="1" ht="12" x14ac:dyDescent="0.2">
      <c r="A174" s="47"/>
      <c r="C174" s="40"/>
      <c r="D174" s="40"/>
      <c r="E174" s="40"/>
      <c r="F174" s="40"/>
      <c r="G174" s="40"/>
    </row>
    <row r="175" spans="1:10" s="7" customFormat="1" ht="12" x14ac:dyDescent="0.2">
      <c r="A175" s="47"/>
      <c r="C175" s="40"/>
      <c r="D175" s="40"/>
      <c r="E175" s="40"/>
      <c r="F175" s="40"/>
      <c r="G175" s="40"/>
    </row>
    <row r="176" spans="1:10" s="7" customFormat="1" x14ac:dyDescent="0.2">
      <c r="A176" s="47"/>
      <c r="C176" s="40"/>
      <c r="D176" s="40"/>
      <c r="E176" s="40"/>
      <c r="F176" s="40"/>
      <c r="G176" s="40"/>
      <c r="I176" s="5"/>
      <c r="J176" s="5"/>
    </row>
    <row r="177" spans="1:11" s="7" customFormat="1" x14ac:dyDescent="0.2">
      <c r="A177" s="47"/>
      <c r="C177" s="40"/>
      <c r="D177" s="40"/>
      <c r="E177" s="40"/>
      <c r="F177" s="40"/>
      <c r="G177" s="40"/>
      <c r="I177" s="5"/>
      <c r="J177" s="5"/>
      <c r="K177" s="5"/>
    </row>
    <row r="178" spans="1:11" s="7" customFormat="1" x14ac:dyDescent="0.2">
      <c r="A178" s="47"/>
      <c r="C178" s="40"/>
      <c r="D178" s="40"/>
      <c r="E178" s="40"/>
      <c r="F178" s="40"/>
      <c r="G178" s="40"/>
      <c r="I178" s="5"/>
      <c r="J178" s="5"/>
      <c r="K178" s="5"/>
    </row>
    <row r="179" spans="1:11" s="7" customFormat="1" x14ac:dyDescent="0.2">
      <c r="A179" s="47"/>
      <c r="C179" s="40"/>
      <c r="D179" s="40"/>
      <c r="E179" s="40"/>
      <c r="F179" s="40"/>
      <c r="G179" s="40"/>
      <c r="I179" s="5"/>
      <c r="J179" s="5"/>
      <c r="K179" s="5"/>
    </row>
    <row r="180" spans="1:11" s="7" customFormat="1" x14ac:dyDescent="0.2">
      <c r="A180" s="47"/>
      <c r="C180" s="40"/>
      <c r="D180" s="40"/>
      <c r="E180" s="40"/>
      <c r="F180" s="40"/>
      <c r="G180" s="40"/>
      <c r="I180" s="5"/>
      <c r="J180" s="5"/>
      <c r="K180" s="5"/>
    </row>
    <row r="181" spans="1:11" s="7" customFormat="1" x14ac:dyDescent="0.2">
      <c r="A181" s="47"/>
      <c r="C181" s="40"/>
      <c r="D181" s="40"/>
      <c r="E181" s="40"/>
      <c r="F181" s="40"/>
      <c r="G181" s="40"/>
      <c r="I181" s="5"/>
      <c r="J181" s="5"/>
      <c r="K181" s="5"/>
    </row>
    <row r="182" spans="1:11" x14ac:dyDescent="0.2">
      <c r="A182" s="47"/>
      <c r="B182" s="7"/>
      <c r="C182" s="40"/>
      <c r="D182" s="40"/>
      <c r="E182" s="40"/>
      <c r="F182" s="40"/>
      <c r="G182" s="40"/>
    </row>
    <row r="183" spans="1:11" x14ac:dyDescent="0.2">
      <c r="A183" s="47"/>
      <c r="B183" s="7"/>
      <c r="C183" s="40"/>
      <c r="D183" s="40"/>
      <c r="E183" s="40"/>
      <c r="F183" s="40"/>
      <c r="G183" s="40"/>
    </row>
    <row r="184" spans="1:11" x14ac:dyDescent="0.2">
      <c r="A184" s="47"/>
      <c r="B184" s="7"/>
      <c r="C184" s="40"/>
      <c r="D184" s="40"/>
      <c r="E184" s="40"/>
      <c r="F184" s="40"/>
      <c r="G184" s="40"/>
    </row>
    <row r="185" spans="1:11" x14ac:dyDescent="0.2">
      <c r="A185" s="47"/>
      <c r="B185" s="7"/>
      <c r="C185" s="40"/>
      <c r="D185" s="40"/>
      <c r="E185" s="40"/>
      <c r="F185" s="40"/>
      <c r="G185" s="40"/>
    </row>
  </sheetData>
  <mergeCells count="25">
    <mergeCell ref="A79:G79"/>
    <mergeCell ref="A69:G69"/>
    <mergeCell ref="A61:G61"/>
    <mergeCell ref="E103:G103"/>
    <mergeCell ref="A85:G85"/>
    <mergeCell ref="A95:G95"/>
    <mergeCell ref="E104:G104"/>
    <mergeCell ref="A93:G93"/>
    <mergeCell ref="A94:G94"/>
    <mergeCell ref="A100:B100"/>
    <mergeCell ref="A104:B104"/>
    <mergeCell ref="A96:D96"/>
    <mergeCell ref="A97:D97"/>
    <mergeCell ref="E96:G96"/>
    <mergeCell ref="E97:G97"/>
    <mergeCell ref="A102:G102"/>
    <mergeCell ref="A41:G41"/>
    <mergeCell ref="A4:B4"/>
    <mergeCell ref="A1:G1"/>
    <mergeCell ref="C4:G4"/>
    <mergeCell ref="A6:G6"/>
    <mergeCell ref="A11:G11"/>
    <mergeCell ref="A21:G21"/>
    <mergeCell ref="A31:G31"/>
    <mergeCell ref="A2:G3"/>
  </mergeCells>
  <dataValidations count="2">
    <dataValidation type="list" allowBlank="1" showInputMessage="1" showErrorMessage="1" sqref="F71:F76 F63:F66" xr:uid="{00000000-0002-0000-0000-000000000000}">
      <formula1>TypeElective</formula1>
    </dataValidation>
    <dataValidation type="list" allowBlank="1" showInputMessage="1" showErrorMessage="1" sqref="F87:F90" xr:uid="{00000000-0002-0000-0000-000002000000}">
      <formula1>Type</formula1>
    </dataValidation>
  </dataValidations>
  <printOptions horizontalCentered="1"/>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9494-22E0-4628-AE6E-38C9487446C7}">
  <dimension ref="A1:L44"/>
  <sheetViews>
    <sheetView showGridLines="0" workbookViewId="0">
      <selection activeCell="F2" sqref="F2:G2"/>
    </sheetView>
  </sheetViews>
  <sheetFormatPr defaultColWidth="8.85546875" defaultRowHeight="12.75" x14ac:dyDescent="0.2"/>
  <cols>
    <col min="1" max="1" width="4.42578125" style="102" bestFit="1" customWidth="1"/>
    <col min="2" max="2" width="5.85546875" style="102" customWidth="1"/>
    <col min="3" max="3" width="10" style="102" customWidth="1"/>
    <col min="4" max="4" width="27.28515625" style="102" customWidth="1"/>
    <col min="5" max="5" width="13.85546875" style="103" customWidth="1"/>
    <col min="6" max="6" width="18.42578125" style="102" customWidth="1"/>
    <col min="7" max="7" width="17.140625" style="102" bestFit="1" customWidth="1"/>
    <col min="8" max="8" width="12.7109375" style="103" customWidth="1"/>
    <col min="9" max="10" width="8.85546875" style="102"/>
    <col min="11" max="11" width="11.85546875" style="102" hidden="1" customWidth="1"/>
    <col min="12" max="12" width="8.85546875" style="102" hidden="1" customWidth="1"/>
    <col min="13" max="16384" width="8.85546875" style="102"/>
  </cols>
  <sheetData>
    <row r="1" spans="1:12" x14ac:dyDescent="0.2">
      <c r="A1" s="219" t="s">
        <v>199</v>
      </c>
      <c r="B1" s="220"/>
      <c r="C1" s="220"/>
      <c r="D1" s="220"/>
      <c r="E1" s="220"/>
      <c r="F1" s="220"/>
      <c r="G1" s="220"/>
      <c r="H1" s="221"/>
    </row>
    <row r="2" spans="1:12" x14ac:dyDescent="0.2">
      <c r="A2" s="140"/>
      <c r="B2" s="234" t="s">
        <v>198</v>
      </c>
      <c r="C2" s="235"/>
      <c r="D2" s="235"/>
      <c r="E2" s="147">
        <v>661.11</v>
      </c>
      <c r="F2" s="265" t="s">
        <v>200</v>
      </c>
      <c r="G2" s="266"/>
      <c r="H2" s="144" t="s">
        <v>158</v>
      </c>
      <c r="K2" s="102" t="s">
        <v>158</v>
      </c>
      <c r="L2" s="102" t="s">
        <v>141</v>
      </c>
    </row>
    <row r="3" spans="1:12" x14ac:dyDescent="0.2">
      <c r="A3" s="140"/>
      <c r="B3" s="236" t="s">
        <v>197</v>
      </c>
      <c r="C3" s="236"/>
      <c r="D3" s="236"/>
      <c r="E3" s="135" t="s">
        <v>148</v>
      </c>
      <c r="F3" s="239" t="s">
        <v>147</v>
      </c>
      <c r="G3" s="240"/>
      <c r="H3" s="142"/>
      <c r="K3" s="102" t="s">
        <v>201</v>
      </c>
      <c r="L3" s="102" t="s">
        <v>195</v>
      </c>
    </row>
    <row r="4" spans="1:12" x14ac:dyDescent="0.2">
      <c r="A4" s="140"/>
      <c r="B4" s="273"/>
      <c r="C4" s="276"/>
      <c r="D4" s="139"/>
      <c r="E4" s="146"/>
      <c r="F4" s="267" t="s">
        <v>146</v>
      </c>
      <c r="G4" s="136" t="s">
        <v>180</v>
      </c>
      <c r="H4" s="135" t="s">
        <v>141</v>
      </c>
      <c r="K4" s="102" t="s">
        <v>196</v>
      </c>
      <c r="L4" s="102" t="s">
        <v>193</v>
      </c>
    </row>
    <row r="5" spans="1:12" x14ac:dyDescent="0.2">
      <c r="A5" s="140"/>
      <c r="B5" s="273"/>
      <c r="C5" s="276"/>
      <c r="D5" s="139"/>
      <c r="E5" s="146"/>
      <c r="F5" s="267"/>
      <c r="G5" s="136" t="s">
        <v>178</v>
      </c>
      <c r="H5" s="135" t="s">
        <v>141</v>
      </c>
      <c r="K5" s="102" t="s">
        <v>194</v>
      </c>
      <c r="L5" s="102" t="s">
        <v>191</v>
      </c>
    </row>
    <row r="6" spans="1:12" x14ac:dyDescent="0.2">
      <c r="A6" s="140"/>
      <c r="B6" s="273"/>
      <c r="C6" s="276"/>
      <c r="D6" s="139"/>
      <c r="E6" s="146"/>
      <c r="F6" s="267"/>
      <c r="G6" s="136" t="s">
        <v>154</v>
      </c>
      <c r="H6" s="135" t="s">
        <v>141</v>
      </c>
      <c r="K6" s="102" t="s">
        <v>192</v>
      </c>
    </row>
    <row r="7" spans="1:12" x14ac:dyDescent="0.2">
      <c r="A7" s="140"/>
      <c r="B7" s="273"/>
      <c r="C7" s="276"/>
      <c r="D7" s="139"/>
      <c r="E7" s="146"/>
      <c r="F7" s="267"/>
      <c r="G7" s="136" t="s">
        <v>189</v>
      </c>
      <c r="H7" s="135" t="s">
        <v>141</v>
      </c>
      <c r="K7" s="102" t="s">
        <v>190</v>
      </c>
    </row>
    <row r="8" spans="1:12" x14ac:dyDescent="0.2">
      <c r="A8" s="140"/>
      <c r="B8" s="273"/>
      <c r="C8" s="276"/>
      <c r="D8" s="139"/>
      <c r="E8" s="146"/>
      <c r="F8" s="267"/>
      <c r="G8" s="136" t="s">
        <v>187</v>
      </c>
      <c r="H8" s="135" t="s">
        <v>141</v>
      </c>
      <c r="K8" s="102" t="s">
        <v>188</v>
      </c>
    </row>
    <row r="9" spans="1:12" x14ac:dyDescent="0.2">
      <c r="A9" s="140"/>
      <c r="B9" s="242" t="s">
        <v>185</v>
      </c>
      <c r="C9" s="242"/>
      <c r="D9" s="242"/>
      <c r="E9" s="145">
        <v>661.25</v>
      </c>
      <c r="F9" s="237" t="s">
        <v>184</v>
      </c>
      <c r="G9" s="238"/>
      <c r="H9" s="144" t="s">
        <v>158</v>
      </c>
      <c r="K9" s="102" t="s">
        <v>186</v>
      </c>
    </row>
    <row r="10" spans="1:12" x14ac:dyDescent="0.2">
      <c r="A10" s="140"/>
      <c r="B10" s="243" t="s">
        <v>182</v>
      </c>
      <c r="C10" s="244"/>
      <c r="D10" s="244"/>
      <c r="E10" s="143" t="s">
        <v>148</v>
      </c>
      <c r="F10" s="239" t="s">
        <v>147</v>
      </c>
      <c r="G10" s="240"/>
      <c r="H10" s="142"/>
      <c r="K10" s="102" t="s">
        <v>183</v>
      </c>
    </row>
    <row r="11" spans="1:12" x14ac:dyDescent="0.2">
      <c r="A11" s="140"/>
      <c r="B11" s="274"/>
      <c r="C11" s="270"/>
      <c r="D11" s="141"/>
      <c r="E11" s="141"/>
      <c r="F11" s="185" t="s">
        <v>146</v>
      </c>
      <c r="G11" s="136" t="s">
        <v>180</v>
      </c>
      <c r="H11" s="135" t="s">
        <v>141</v>
      </c>
      <c r="K11" s="102" t="s">
        <v>181</v>
      </c>
    </row>
    <row r="12" spans="1:12" x14ac:dyDescent="0.2">
      <c r="A12" s="140"/>
      <c r="B12" s="273"/>
      <c r="C12" s="271"/>
      <c r="D12" s="139"/>
      <c r="E12" s="139"/>
      <c r="F12" s="186"/>
      <c r="G12" s="136" t="s">
        <v>178</v>
      </c>
      <c r="H12" s="135" t="s">
        <v>141</v>
      </c>
      <c r="K12" s="102" t="s">
        <v>179</v>
      </c>
    </row>
    <row r="13" spans="1:12" x14ac:dyDescent="0.2">
      <c r="A13" s="138"/>
      <c r="B13" s="275"/>
      <c r="C13" s="272"/>
      <c r="D13" s="137"/>
      <c r="E13" s="137"/>
      <c r="F13" s="187"/>
      <c r="G13" s="136" t="s">
        <v>176</v>
      </c>
      <c r="H13" s="135" t="s">
        <v>141</v>
      </c>
      <c r="K13" s="102" t="s">
        <v>177</v>
      </c>
    </row>
    <row r="14" spans="1:12" x14ac:dyDescent="0.2">
      <c r="A14" s="222" t="s">
        <v>174</v>
      </c>
      <c r="B14" s="223"/>
      <c r="C14" s="223"/>
      <c r="D14" s="223"/>
      <c r="E14" s="223"/>
      <c r="F14" s="223"/>
      <c r="G14" s="223"/>
      <c r="H14" s="224"/>
      <c r="K14" s="102" t="s">
        <v>175</v>
      </c>
    </row>
    <row r="15" spans="1:12" x14ac:dyDescent="0.2">
      <c r="A15" s="133"/>
      <c r="B15" s="268" t="s">
        <v>173</v>
      </c>
      <c r="C15" s="268"/>
      <c r="D15" s="268"/>
      <c r="E15" s="131">
        <v>110.108</v>
      </c>
      <c r="F15" s="207" t="s">
        <v>172</v>
      </c>
      <c r="G15" s="208"/>
      <c r="H15" s="131" t="s">
        <v>158</v>
      </c>
      <c r="K15" s="102" t="s">
        <v>202</v>
      </c>
    </row>
    <row r="16" spans="1:12" x14ac:dyDescent="0.2">
      <c r="A16" s="133"/>
      <c r="B16" s="269" t="s">
        <v>171</v>
      </c>
      <c r="C16" s="269"/>
      <c r="D16" s="269"/>
      <c r="E16" s="134">
        <v>110.10899999999999</v>
      </c>
      <c r="F16" s="205" t="s">
        <v>30</v>
      </c>
      <c r="G16" s="206"/>
      <c r="H16" s="134" t="s">
        <v>158</v>
      </c>
    </row>
    <row r="17" spans="1:8" x14ac:dyDescent="0.2">
      <c r="A17" s="133"/>
      <c r="B17" s="268" t="s">
        <v>170</v>
      </c>
      <c r="C17" s="268"/>
      <c r="D17" s="268"/>
      <c r="E17" s="131">
        <v>553.31100000000004</v>
      </c>
      <c r="F17" s="207" t="s">
        <v>169</v>
      </c>
      <c r="G17" s="208"/>
      <c r="H17" s="131" t="s">
        <v>158</v>
      </c>
    </row>
    <row r="18" spans="1:8" x14ac:dyDescent="0.2">
      <c r="A18" s="133"/>
      <c r="B18" s="269" t="s">
        <v>168</v>
      </c>
      <c r="C18" s="269"/>
      <c r="D18" s="269"/>
      <c r="E18" s="134">
        <v>500.113</v>
      </c>
      <c r="F18" s="205" t="s">
        <v>167</v>
      </c>
      <c r="G18" s="206"/>
      <c r="H18" s="134" t="s">
        <v>158</v>
      </c>
    </row>
    <row r="19" spans="1:8" x14ac:dyDescent="0.2">
      <c r="A19" s="133"/>
      <c r="B19" s="213" t="s">
        <v>166</v>
      </c>
      <c r="C19" s="214"/>
      <c r="D19" s="215"/>
      <c r="E19" s="131">
        <v>171.102</v>
      </c>
      <c r="F19" s="207" t="s">
        <v>25</v>
      </c>
      <c r="G19" s="208"/>
      <c r="H19" s="131" t="s">
        <v>158</v>
      </c>
    </row>
    <row r="20" spans="1:8" x14ac:dyDescent="0.2">
      <c r="A20" s="132"/>
      <c r="B20" s="216"/>
      <c r="C20" s="217"/>
      <c r="D20" s="218"/>
      <c r="E20" s="131">
        <v>173.11199999999999</v>
      </c>
      <c r="F20" s="207" t="s">
        <v>27</v>
      </c>
      <c r="G20" s="208"/>
      <c r="H20" s="131" t="s">
        <v>158</v>
      </c>
    </row>
    <row r="21" spans="1:8" x14ac:dyDescent="0.2">
      <c r="A21" s="231" t="s">
        <v>165</v>
      </c>
      <c r="B21" s="232"/>
      <c r="C21" s="232"/>
      <c r="D21" s="232"/>
      <c r="E21" s="232"/>
      <c r="F21" s="232"/>
      <c r="G21" s="232"/>
      <c r="H21" s="233"/>
    </row>
    <row r="22" spans="1:8" x14ac:dyDescent="0.2">
      <c r="A22" s="130"/>
      <c r="B22" s="245" t="s">
        <v>164</v>
      </c>
      <c r="C22" s="245"/>
      <c r="D22" s="245"/>
      <c r="E22" s="129" t="s">
        <v>148</v>
      </c>
      <c r="F22" s="198" t="s">
        <v>147</v>
      </c>
      <c r="G22" s="199"/>
      <c r="H22" s="129" t="s">
        <v>158</v>
      </c>
    </row>
    <row r="23" spans="1:8" x14ac:dyDescent="0.2">
      <c r="A23" s="130"/>
      <c r="B23" s="241" t="s">
        <v>163</v>
      </c>
      <c r="C23" s="241"/>
      <c r="D23" s="241"/>
      <c r="E23" s="127" t="s">
        <v>148</v>
      </c>
      <c r="F23" s="200" t="s">
        <v>147</v>
      </c>
      <c r="G23" s="201"/>
      <c r="H23" s="127" t="s">
        <v>158</v>
      </c>
    </row>
    <row r="24" spans="1:8" x14ac:dyDescent="0.2">
      <c r="A24" s="130"/>
      <c r="B24" s="245" t="s">
        <v>162</v>
      </c>
      <c r="C24" s="245"/>
      <c r="D24" s="245"/>
      <c r="E24" s="129" t="s">
        <v>148</v>
      </c>
      <c r="F24" s="198" t="s">
        <v>147</v>
      </c>
      <c r="G24" s="199"/>
      <c r="H24" s="129" t="s">
        <v>158</v>
      </c>
    </row>
    <row r="25" spans="1:8" x14ac:dyDescent="0.2">
      <c r="A25" s="128"/>
      <c r="B25" s="241" t="s">
        <v>161</v>
      </c>
      <c r="C25" s="241"/>
      <c r="D25" s="241"/>
      <c r="E25" s="127" t="s">
        <v>148</v>
      </c>
      <c r="F25" s="200" t="s">
        <v>147</v>
      </c>
      <c r="G25" s="201"/>
      <c r="H25" s="127" t="s">
        <v>158</v>
      </c>
    </row>
    <row r="26" spans="1:8" x14ac:dyDescent="0.2">
      <c r="A26" s="228" t="s">
        <v>160</v>
      </c>
      <c r="B26" s="229"/>
      <c r="C26" s="229"/>
      <c r="D26" s="229"/>
      <c r="E26" s="229"/>
      <c r="F26" s="229"/>
      <c r="G26" s="229"/>
      <c r="H26" s="230"/>
    </row>
    <row r="27" spans="1:8" x14ac:dyDescent="0.2">
      <c r="A27" s="123"/>
      <c r="B27" s="252" t="s">
        <v>159</v>
      </c>
      <c r="C27" s="252"/>
      <c r="D27" s="252"/>
      <c r="E27" s="126">
        <v>661.11</v>
      </c>
      <c r="F27" s="209" t="s">
        <v>200</v>
      </c>
      <c r="G27" s="210"/>
      <c r="H27" s="125" t="s">
        <v>158</v>
      </c>
    </row>
    <row r="28" spans="1:8" x14ac:dyDescent="0.2">
      <c r="A28" s="123"/>
      <c r="B28" s="253" t="s">
        <v>157</v>
      </c>
      <c r="C28" s="253"/>
      <c r="D28" s="253"/>
      <c r="E28" s="120" t="s">
        <v>148</v>
      </c>
      <c r="F28" s="211" t="s">
        <v>147</v>
      </c>
      <c r="G28" s="212"/>
      <c r="H28" s="124"/>
    </row>
    <row r="29" spans="1:8" ht="12.4" customHeight="1" x14ac:dyDescent="0.2">
      <c r="A29" s="123"/>
      <c r="B29" s="262"/>
      <c r="C29" s="182"/>
      <c r="D29" s="182"/>
      <c r="E29" s="182"/>
      <c r="F29" s="202" t="s">
        <v>146</v>
      </c>
      <c r="G29" s="121" t="s">
        <v>156</v>
      </c>
      <c r="H29" s="120" t="s">
        <v>141</v>
      </c>
    </row>
    <row r="30" spans="1:8" x14ac:dyDescent="0.2">
      <c r="A30" s="123"/>
      <c r="B30" s="263"/>
      <c r="C30" s="183"/>
      <c r="D30" s="183"/>
      <c r="E30" s="183"/>
      <c r="F30" s="203"/>
      <c r="G30" s="121" t="s">
        <v>155</v>
      </c>
      <c r="H30" s="120" t="s">
        <v>141</v>
      </c>
    </row>
    <row r="31" spans="1:8" x14ac:dyDescent="0.2">
      <c r="A31" s="123"/>
      <c r="B31" s="263"/>
      <c r="C31" s="183"/>
      <c r="D31" s="183"/>
      <c r="E31" s="183"/>
      <c r="F31" s="203"/>
      <c r="G31" s="121" t="s">
        <v>154</v>
      </c>
      <c r="H31" s="120" t="s">
        <v>141</v>
      </c>
    </row>
    <row r="32" spans="1:8" x14ac:dyDescent="0.2">
      <c r="A32" s="123"/>
      <c r="B32" s="263"/>
      <c r="C32" s="183"/>
      <c r="D32" s="183"/>
      <c r="E32" s="183"/>
      <c r="F32" s="203"/>
      <c r="G32" s="121" t="s">
        <v>153</v>
      </c>
      <c r="H32" s="120" t="s">
        <v>141</v>
      </c>
    </row>
    <row r="33" spans="1:8" x14ac:dyDescent="0.2">
      <c r="A33" s="122"/>
      <c r="B33" s="264"/>
      <c r="C33" s="184"/>
      <c r="D33" s="184"/>
      <c r="E33" s="184"/>
      <c r="F33" s="204"/>
      <c r="G33" s="121" t="s">
        <v>152</v>
      </c>
      <c r="H33" s="120" t="s">
        <v>141</v>
      </c>
    </row>
    <row r="34" spans="1:8" x14ac:dyDescent="0.2">
      <c r="A34" s="225" t="s">
        <v>151</v>
      </c>
      <c r="B34" s="226"/>
      <c r="C34" s="226"/>
      <c r="D34" s="226"/>
      <c r="E34" s="226"/>
      <c r="F34" s="226"/>
      <c r="G34" s="226"/>
      <c r="H34" s="227"/>
    </row>
    <row r="35" spans="1:8" x14ac:dyDescent="0.2">
      <c r="A35" s="109"/>
      <c r="B35" s="254" t="s">
        <v>150</v>
      </c>
      <c r="C35" s="254"/>
      <c r="D35" s="254"/>
      <c r="E35" s="119" t="s">
        <v>148</v>
      </c>
      <c r="F35" s="194" t="s">
        <v>147</v>
      </c>
      <c r="G35" s="195"/>
      <c r="H35" s="118"/>
    </row>
    <row r="36" spans="1:8" x14ac:dyDescent="0.2">
      <c r="A36" s="109"/>
      <c r="B36" s="256"/>
      <c r="C36" s="246"/>
      <c r="D36" s="117"/>
      <c r="E36" s="117"/>
      <c r="F36" s="188" t="s">
        <v>146</v>
      </c>
      <c r="G36" s="114" t="s">
        <v>145</v>
      </c>
      <c r="H36" s="113" t="s">
        <v>141</v>
      </c>
    </row>
    <row r="37" spans="1:8" x14ac:dyDescent="0.2">
      <c r="A37" s="109"/>
      <c r="B37" s="257"/>
      <c r="C37" s="247"/>
      <c r="D37" s="116"/>
      <c r="E37" s="116"/>
      <c r="F37" s="189"/>
      <c r="G37" s="114" t="s">
        <v>144</v>
      </c>
      <c r="H37" s="113" t="s">
        <v>141</v>
      </c>
    </row>
    <row r="38" spans="1:8" x14ac:dyDescent="0.2">
      <c r="A38" s="109"/>
      <c r="B38" s="257"/>
      <c r="C38" s="247"/>
      <c r="D38" s="116"/>
      <c r="E38" s="116"/>
      <c r="F38" s="189"/>
      <c r="G38" s="114" t="s">
        <v>143</v>
      </c>
      <c r="H38" s="113" t="s">
        <v>141</v>
      </c>
    </row>
    <row r="39" spans="1:8" x14ac:dyDescent="0.2">
      <c r="A39" s="109"/>
      <c r="B39" s="258"/>
      <c r="C39" s="248"/>
      <c r="D39" s="115"/>
      <c r="E39" s="115"/>
      <c r="F39" s="190"/>
      <c r="G39" s="114" t="s">
        <v>142</v>
      </c>
      <c r="H39" s="113" t="s">
        <v>141</v>
      </c>
    </row>
    <row r="40" spans="1:8" x14ac:dyDescent="0.2">
      <c r="A40" s="109"/>
      <c r="B40" s="255" t="s">
        <v>149</v>
      </c>
      <c r="C40" s="255"/>
      <c r="D40" s="255"/>
      <c r="E40" s="112" t="s">
        <v>148</v>
      </c>
      <c r="F40" s="196" t="s">
        <v>147</v>
      </c>
      <c r="G40" s="197"/>
      <c r="H40" s="111"/>
    </row>
    <row r="41" spans="1:8" ht="12.75" customHeight="1" x14ac:dyDescent="0.2">
      <c r="A41" s="109"/>
      <c r="B41" s="259"/>
      <c r="C41" s="249"/>
      <c r="D41" s="110"/>
      <c r="E41" s="110"/>
      <c r="F41" s="191" t="s">
        <v>146</v>
      </c>
      <c r="G41" s="105" t="s">
        <v>145</v>
      </c>
      <c r="H41" s="104" t="s">
        <v>141</v>
      </c>
    </row>
    <row r="42" spans="1:8" x14ac:dyDescent="0.2">
      <c r="A42" s="109"/>
      <c r="B42" s="260"/>
      <c r="C42" s="250"/>
      <c r="D42" s="108"/>
      <c r="E42" s="108"/>
      <c r="F42" s="192"/>
      <c r="G42" s="105" t="s">
        <v>144</v>
      </c>
      <c r="H42" s="104" t="s">
        <v>141</v>
      </c>
    </row>
    <row r="43" spans="1:8" x14ac:dyDescent="0.2">
      <c r="A43" s="109"/>
      <c r="B43" s="260"/>
      <c r="C43" s="250"/>
      <c r="D43" s="108"/>
      <c r="E43" s="108"/>
      <c r="F43" s="192"/>
      <c r="G43" s="105" t="s">
        <v>143</v>
      </c>
      <c r="H43" s="104" t="s">
        <v>141</v>
      </c>
    </row>
    <row r="44" spans="1:8" x14ac:dyDescent="0.2">
      <c r="A44" s="107"/>
      <c r="B44" s="261"/>
      <c r="C44" s="251"/>
      <c r="D44" s="106"/>
      <c r="E44" s="106"/>
      <c r="F44" s="193"/>
      <c r="G44" s="105" t="s">
        <v>142</v>
      </c>
      <c r="H44" s="104" t="s">
        <v>141</v>
      </c>
    </row>
  </sheetData>
  <mergeCells count="57">
    <mergeCell ref="F2:G2"/>
    <mergeCell ref="F3:G3"/>
    <mergeCell ref="F4:F8"/>
    <mergeCell ref="B17:D17"/>
    <mergeCell ref="B18:D18"/>
    <mergeCell ref="C11:C13"/>
    <mergeCell ref="B4:B8"/>
    <mergeCell ref="B11:B13"/>
    <mergeCell ref="C4:C8"/>
    <mergeCell ref="B15:D15"/>
    <mergeCell ref="B16:D16"/>
    <mergeCell ref="B22:D22"/>
    <mergeCell ref="C36:C39"/>
    <mergeCell ref="C41:C44"/>
    <mergeCell ref="B27:D27"/>
    <mergeCell ref="B28:D28"/>
    <mergeCell ref="B35:D35"/>
    <mergeCell ref="B40:D40"/>
    <mergeCell ref="B36:B39"/>
    <mergeCell ref="B41:B44"/>
    <mergeCell ref="B29:B33"/>
    <mergeCell ref="C29:C33"/>
    <mergeCell ref="B24:D24"/>
    <mergeCell ref="B25:D25"/>
    <mergeCell ref="D29:D33"/>
    <mergeCell ref="B19:D20"/>
    <mergeCell ref="A1:H1"/>
    <mergeCell ref="A14:H14"/>
    <mergeCell ref="A34:H34"/>
    <mergeCell ref="A26:H26"/>
    <mergeCell ref="A21:H21"/>
    <mergeCell ref="B2:D2"/>
    <mergeCell ref="B3:D3"/>
    <mergeCell ref="F9:G9"/>
    <mergeCell ref="F10:G10"/>
    <mergeCell ref="F15:G15"/>
    <mergeCell ref="F16:G16"/>
    <mergeCell ref="F17:G17"/>
    <mergeCell ref="B23:D23"/>
    <mergeCell ref="B9:D9"/>
    <mergeCell ref="B10:D10"/>
    <mergeCell ref="E29:E33"/>
    <mergeCell ref="F11:F13"/>
    <mergeCell ref="F36:F39"/>
    <mergeCell ref="F41:F44"/>
    <mergeCell ref="F35:G35"/>
    <mergeCell ref="F40:G40"/>
    <mergeCell ref="F22:G22"/>
    <mergeCell ref="F23:G23"/>
    <mergeCell ref="F24:G24"/>
    <mergeCell ref="F25:G25"/>
    <mergeCell ref="F29:F33"/>
    <mergeCell ref="F18:G18"/>
    <mergeCell ref="F19:G19"/>
    <mergeCell ref="F20:G20"/>
    <mergeCell ref="F27:G27"/>
    <mergeCell ref="F28:G28"/>
  </mergeCells>
  <dataValidations count="2">
    <dataValidation type="list" allowBlank="1" showInputMessage="1" showErrorMessage="1" sqref="H4:H8 H11:H13 H29:H33 H36:H39 H41:H44" xr:uid="{EAEB926F-0D54-4F96-BDCC-24A5105FB26D}">
      <formula1>$L$2:$L$5</formula1>
    </dataValidation>
    <dataValidation type="list" showInputMessage="1" showErrorMessage="1" sqref="H2 H9 H15:H20 H22:H25 H27" xr:uid="{0CCCA258-41D7-4DD7-A751-004459E7D340}">
      <formula1>$K$2:$K$15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2"/>
  <sheetViews>
    <sheetView showGridLines="0" workbookViewId="0">
      <selection activeCell="M19" sqref="M19"/>
    </sheetView>
  </sheetViews>
  <sheetFormatPr defaultColWidth="31" defaultRowHeight="12.75" x14ac:dyDescent="0.2"/>
  <cols>
    <col min="1" max="1" width="10.5703125" customWidth="1"/>
    <col min="2" max="2" width="30.42578125" customWidth="1"/>
    <col min="3" max="6" width="8.28515625" customWidth="1"/>
    <col min="7" max="7" width="28.42578125" customWidth="1"/>
    <col min="8" max="8" width="30.140625" customWidth="1"/>
    <col min="9" max="12" width="11.7109375" customWidth="1"/>
    <col min="13" max="73" width="11.140625" customWidth="1"/>
  </cols>
  <sheetData>
    <row r="1" spans="1:8" s="3" customFormat="1" ht="16.5" x14ac:dyDescent="0.2">
      <c r="A1" s="294" t="s">
        <v>0</v>
      </c>
      <c r="B1" s="294"/>
      <c r="C1" s="294"/>
      <c r="D1" s="294"/>
      <c r="E1" s="294"/>
      <c r="F1" s="294"/>
      <c r="G1" s="294"/>
      <c r="H1" s="294"/>
    </row>
    <row r="2" spans="1:8" s="3" customFormat="1" ht="16.5" x14ac:dyDescent="0.2">
      <c r="A2" s="295"/>
      <c r="B2" s="296"/>
      <c r="C2" s="296"/>
      <c r="D2" s="296"/>
      <c r="E2" s="296"/>
      <c r="F2" s="296"/>
      <c r="G2" s="296"/>
      <c r="H2" s="297"/>
    </row>
    <row r="3" spans="1:8" s="4" customFormat="1" ht="15" customHeight="1" x14ac:dyDescent="0.2">
      <c r="A3" s="150" t="s">
        <v>1</v>
      </c>
      <c r="B3" s="150"/>
      <c r="C3" s="150"/>
      <c r="D3" s="150"/>
      <c r="E3" s="150"/>
      <c r="F3" s="153" t="s">
        <v>2</v>
      </c>
      <c r="G3" s="153"/>
      <c r="H3" s="153"/>
    </row>
    <row r="4" spans="1:8" s="4" customFormat="1" ht="15" customHeight="1" x14ac:dyDescent="0.2">
      <c r="F4" s="72"/>
      <c r="G4" s="72"/>
      <c r="H4" s="72"/>
    </row>
    <row r="5" spans="1:8" x14ac:dyDescent="0.2">
      <c r="A5" s="300" t="s">
        <v>57</v>
      </c>
      <c r="B5" s="300"/>
      <c r="C5" s="300"/>
      <c r="D5" s="300"/>
      <c r="E5" s="300"/>
      <c r="F5" s="293" t="s">
        <v>58</v>
      </c>
      <c r="G5" s="293"/>
      <c r="H5" s="293"/>
    </row>
    <row r="6" spans="1:8" x14ac:dyDescent="0.2">
      <c r="A6" s="298" t="s">
        <v>3</v>
      </c>
      <c r="B6" s="298" t="s">
        <v>4</v>
      </c>
      <c r="C6" s="298" t="s">
        <v>5</v>
      </c>
      <c r="D6" s="298"/>
      <c r="E6" s="298" t="s">
        <v>7</v>
      </c>
      <c r="F6" s="298" t="s">
        <v>8</v>
      </c>
      <c r="G6" s="298" t="s">
        <v>59</v>
      </c>
      <c r="H6" s="298" t="s">
        <v>60</v>
      </c>
    </row>
    <row r="7" spans="1:8" x14ac:dyDescent="0.2">
      <c r="A7" s="299"/>
      <c r="B7" s="299"/>
      <c r="C7" s="299"/>
      <c r="D7" s="299"/>
      <c r="E7" s="299"/>
      <c r="F7" s="299"/>
      <c r="G7" s="299"/>
      <c r="H7" s="298"/>
    </row>
    <row r="8" spans="1:8" x14ac:dyDescent="0.2">
      <c r="A8" s="37"/>
      <c r="B8" s="33"/>
      <c r="C8" s="1"/>
      <c r="D8" s="1"/>
      <c r="E8" s="1"/>
      <c r="F8" s="1"/>
      <c r="G8" s="2"/>
      <c r="H8" s="34"/>
    </row>
    <row r="9" spans="1:8" x14ac:dyDescent="0.2">
      <c r="A9" s="37"/>
      <c r="B9" s="33"/>
      <c r="C9" s="1"/>
      <c r="D9" s="1"/>
      <c r="E9" s="1"/>
      <c r="F9" s="1"/>
      <c r="G9" s="2"/>
      <c r="H9" s="34"/>
    </row>
    <row r="10" spans="1:8" x14ac:dyDescent="0.2">
      <c r="A10" s="37"/>
      <c r="B10" s="33"/>
      <c r="C10" s="1"/>
      <c r="D10" s="1"/>
      <c r="E10" s="1"/>
      <c r="F10" s="1"/>
      <c r="G10" s="2"/>
      <c r="H10" s="34"/>
    </row>
    <row r="11" spans="1:8" x14ac:dyDescent="0.2">
      <c r="A11" s="37"/>
      <c r="B11" s="33"/>
      <c r="C11" s="35"/>
      <c r="D11" s="35"/>
      <c r="E11" s="35"/>
      <c r="F11" s="1"/>
      <c r="G11" s="2"/>
      <c r="H11" s="34"/>
    </row>
    <row r="12" spans="1:8" x14ac:dyDescent="0.2">
      <c r="A12" s="6"/>
      <c r="B12" s="5"/>
      <c r="C12" s="31">
        <f>SUM(C8:C11)</f>
        <v>0</v>
      </c>
      <c r="D12" s="6"/>
      <c r="E12" s="32">
        <f>SUM(E8:E11)</f>
        <v>0</v>
      </c>
      <c r="F12" s="6"/>
      <c r="G12" s="6"/>
    </row>
    <row r="13" spans="1:8" x14ac:dyDescent="0.2">
      <c r="A13" s="6"/>
      <c r="B13" s="5"/>
      <c r="C13" s="6"/>
      <c r="D13" s="6"/>
      <c r="E13" s="6"/>
      <c r="F13" s="6"/>
      <c r="G13" s="6"/>
    </row>
    <row r="14" spans="1:8" s="5" customFormat="1" x14ac:dyDescent="0.2">
      <c r="A14" s="286" t="s">
        <v>61</v>
      </c>
      <c r="B14" s="286"/>
      <c r="C14" s="286"/>
      <c r="D14" s="286"/>
      <c r="E14" s="286"/>
      <c r="F14" s="293" t="s">
        <v>58</v>
      </c>
      <c r="G14" s="293"/>
      <c r="H14" s="293"/>
    </row>
    <row r="15" spans="1:8" s="5" customFormat="1" ht="12.75" customHeight="1" x14ac:dyDescent="0.2">
      <c r="A15" s="278" t="s">
        <v>3</v>
      </c>
      <c r="B15" s="278" t="s">
        <v>4</v>
      </c>
      <c r="C15" s="278" t="s">
        <v>5</v>
      </c>
      <c r="D15" s="278" t="s">
        <v>32</v>
      </c>
      <c r="E15" s="278" t="s">
        <v>7</v>
      </c>
      <c r="F15" s="278" t="s">
        <v>8</v>
      </c>
      <c r="G15" s="278" t="s">
        <v>59</v>
      </c>
      <c r="H15" s="278" t="s">
        <v>60</v>
      </c>
    </row>
    <row r="16" spans="1:8" s="5" customFormat="1" x14ac:dyDescent="0.2">
      <c r="A16" s="279"/>
      <c r="B16" s="279"/>
      <c r="C16" s="279"/>
      <c r="D16" s="279"/>
      <c r="E16" s="279"/>
      <c r="F16" s="279"/>
      <c r="G16" s="279"/>
      <c r="H16" s="279"/>
    </row>
    <row r="17" spans="1:10" s="5" customFormat="1" ht="12.95" customHeight="1" x14ac:dyDescent="0.2">
      <c r="A17" s="37"/>
      <c r="B17" s="36"/>
      <c r="C17" s="1"/>
      <c r="D17" s="2"/>
      <c r="E17" s="1"/>
      <c r="F17" s="1"/>
      <c r="G17" s="2"/>
      <c r="H17" s="34"/>
      <c r="I17" s="9"/>
      <c r="J17" s="9"/>
    </row>
    <row r="18" spans="1:10" s="5" customFormat="1" ht="12.95" customHeight="1" x14ac:dyDescent="0.2">
      <c r="A18" s="37"/>
      <c r="B18" s="33"/>
      <c r="C18" s="1"/>
      <c r="D18" s="1"/>
      <c r="E18" s="1"/>
      <c r="F18" s="1"/>
      <c r="G18" s="2"/>
      <c r="H18" s="34"/>
      <c r="I18" s="9"/>
      <c r="J18" s="9"/>
    </row>
    <row r="19" spans="1:10" s="5" customFormat="1" ht="12.95" customHeight="1" x14ac:dyDescent="0.2">
      <c r="A19" s="37"/>
      <c r="B19" s="33"/>
      <c r="C19" s="1"/>
      <c r="D19" s="1"/>
      <c r="E19" s="1"/>
      <c r="F19" s="1"/>
      <c r="G19" s="2"/>
      <c r="H19" s="34"/>
      <c r="I19" s="9"/>
      <c r="J19" s="9"/>
    </row>
    <row r="20" spans="1:10" s="5" customFormat="1" ht="12.95" customHeight="1" x14ac:dyDescent="0.2">
      <c r="A20" s="37"/>
      <c r="B20" s="33"/>
      <c r="C20" s="1"/>
      <c r="D20" s="1"/>
      <c r="E20" s="1"/>
      <c r="F20" s="1"/>
      <c r="G20" s="2"/>
      <c r="H20" s="34"/>
      <c r="I20" s="9"/>
      <c r="J20" s="9"/>
    </row>
    <row r="21" spans="1:10" s="5" customFormat="1" ht="12.95" customHeight="1" x14ac:dyDescent="0.2">
      <c r="A21" s="37"/>
      <c r="B21" s="33"/>
      <c r="C21" s="1"/>
      <c r="D21" s="1"/>
      <c r="E21" s="1"/>
      <c r="F21" s="1"/>
      <c r="G21" s="2"/>
      <c r="H21" s="34"/>
    </row>
    <row r="22" spans="1:10" s="5" customFormat="1" x14ac:dyDescent="0.2">
      <c r="A22" s="37"/>
      <c r="B22" s="33"/>
      <c r="C22" s="35"/>
      <c r="D22" s="35"/>
      <c r="E22" s="35"/>
      <c r="F22" s="1"/>
      <c r="G22" s="2"/>
      <c r="H22" s="34"/>
    </row>
    <row r="23" spans="1:10" s="5" customFormat="1" x14ac:dyDescent="0.2">
      <c r="A23" s="6"/>
      <c r="C23" s="21">
        <f>SUM(C17:C22)</f>
        <v>0</v>
      </c>
      <c r="D23" s="6"/>
      <c r="E23" s="22">
        <f>SUM(E17:E22)</f>
        <v>0</v>
      </c>
      <c r="F23" s="6"/>
      <c r="G23" s="6"/>
      <c r="H23" s="10"/>
    </row>
    <row r="25" spans="1:10" s="5" customFormat="1" x14ac:dyDescent="0.2">
      <c r="A25" s="277" t="s">
        <v>62</v>
      </c>
      <c r="B25" s="277"/>
      <c r="C25" s="277"/>
      <c r="D25" s="277"/>
      <c r="E25" s="277"/>
      <c r="F25" s="288" t="s">
        <v>58</v>
      </c>
      <c r="G25" s="288"/>
      <c r="H25" s="288"/>
    </row>
    <row r="26" spans="1:10" s="5" customFormat="1" ht="12.75" customHeight="1" x14ac:dyDescent="0.2">
      <c r="A26" s="282" t="s">
        <v>3</v>
      </c>
      <c r="B26" s="282" t="s">
        <v>4</v>
      </c>
      <c r="C26" s="282" t="s">
        <v>5</v>
      </c>
      <c r="D26" s="282" t="s">
        <v>32</v>
      </c>
      <c r="E26" s="282" t="s">
        <v>7</v>
      </c>
      <c r="F26" s="282" t="s">
        <v>8</v>
      </c>
      <c r="G26" s="282" t="s">
        <v>59</v>
      </c>
      <c r="H26" s="282" t="s">
        <v>60</v>
      </c>
    </row>
    <row r="27" spans="1:10" s="5" customFormat="1" x14ac:dyDescent="0.2">
      <c r="A27" s="283"/>
      <c r="B27" s="283"/>
      <c r="C27" s="283"/>
      <c r="D27" s="283"/>
      <c r="E27" s="283"/>
      <c r="F27" s="283"/>
      <c r="G27" s="283"/>
      <c r="H27" s="283"/>
    </row>
    <row r="28" spans="1:10" s="5" customFormat="1" ht="12.95" customHeight="1" x14ac:dyDescent="0.2">
      <c r="A28" s="37"/>
      <c r="B28" s="33"/>
      <c r="C28" s="1"/>
      <c r="D28" s="1"/>
      <c r="E28" s="1"/>
      <c r="F28" s="1"/>
      <c r="G28" s="2"/>
      <c r="H28" s="34"/>
      <c r="I28" s="9"/>
      <c r="J28" s="9"/>
    </row>
    <row r="29" spans="1:10" s="5" customFormat="1" x14ac:dyDescent="0.2">
      <c r="A29" s="37"/>
      <c r="B29" s="33"/>
      <c r="C29" s="35"/>
      <c r="D29" s="35"/>
      <c r="E29" s="35"/>
      <c r="F29" s="1"/>
      <c r="G29" s="2"/>
      <c r="H29" s="34"/>
    </row>
    <row r="30" spans="1:10" s="5" customFormat="1" x14ac:dyDescent="0.2">
      <c r="A30" s="6"/>
      <c r="C30" s="17">
        <f>SUM(C28:C29)</f>
        <v>0</v>
      </c>
      <c r="D30" s="6"/>
      <c r="E30" s="16">
        <f>SUM(E28:E29)</f>
        <v>0</v>
      </c>
      <c r="F30" s="6"/>
      <c r="G30" s="6"/>
      <c r="H30" s="10"/>
    </row>
    <row r="32" spans="1:10" x14ac:dyDescent="0.2">
      <c r="A32" s="287" t="s">
        <v>63</v>
      </c>
      <c r="B32" s="287"/>
      <c r="C32" s="287"/>
      <c r="D32" s="287"/>
      <c r="E32" s="287"/>
      <c r="F32" s="280" t="s">
        <v>58</v>
      </c>
      <c r="G32" s="280"/>
      <c r="H32" s="280"/>
    </row>
    <row r="33" spans="1:10" ht="12.75" customHeight="1" x14ac:dyDescent="0.2">
      <c r="A33" s="281" t="s">
        <v>3</v>
      </c>
      <c r="B33" s="281" t="s">
        <v>4</v>
      </c>
      <c r="C33" s="281" t="s">
        <v>5</v>
      </c>
      <c r="D33" s="281" t="s">
        <v>32</v>
      </c>
      <c r="E33" s="281" t="s">
        <v>7</v>
      </c>
      <c r="F33" s="281" t="s">
        <v>8</v>
      </c>
      <c r="G33" s="281" t="s">
        <v>59</v>
      </c>
      <c r="H33" s="281" t="s">
        <v>60</v>
      </c>
    </row>
    <row r="34" spans="1:10" x14ac:dyDescent="0.2">
      <c r="A34" s="281"/>
      <c r="B34" s="281"/>
      <c r="C34" s="281"/>
      <c r="D34" s="281"/>
      <c r="E34" s="281"/>
      <c r="F34" s="281"/>
      <c r="G34" s="281"/>
      <c r="H34" s="281"/>
    </row>
    <row r="35" spans="1:10" x14ac:dyDescent="0.2">
      <c r="A35" s="37"/>
      <c r="B35" s="33"/>
      <c r="C35" s="1"/>
      <c r="D35" s="1"/>
      <c r="E35" s="1"/>
      <c r="F35" s="1"/>
      <c r="G35" s="2"/>
      <c r="H35" s="34"/>
    </row>
    <row r="36" spans="1:10" x14ac:dyDescent="0.2">
      <c r="A36" s="37"/>
      <c r="B36" s="33"/>
      <c r="C36" s="1"/>
      <c r="D36" s="1"/>
      <c r="E36" s="1"/>
      <c r="F36" s="1"/>
      <c r="G36" s="2"/>
      <c r="H36" s="34"/>
    </row>
    <row r="37" spans="1:10" x14ac:dyDescent="0.2">
      <c r="A37" s="37"/>
      <c r="B37" s="33"/>
      <c r="C37" s="1"/>
      <c r="D37" s="1"/>
      <c r="E37" s="1"/>
      <c r="F37" s="1"/>
      <c r="G37" s="2"/>
      <c r="H37" s="34"/>
    </row>
    <row r="38" spans="1:10" x14ac:dyDescent="0.2">
      <c r="A38" s="37"/>
      <c r="B38" s="33"/>
      <c r="C38" s="1"/>
      <c r="D38" s="1"/>
      <c r="E38" s="1"/>
      <c r="F38" s="1"/>
      <c r="G38" s="2"/>
      <c r="H38" s="34"/>
    </row>
    <row r="39" spans="1:10" x14ac:dyDescent="0.2">
      <c r="A39" s="37"/>
      <c r="B39" s="33"/>
      <c r="C39" s="1"/>
      <c r="D39" s="1"/>
      <c r="E39" s="1"/>
      <c r="F39" s="1"/>
      <c r="G39" s="2"/>
      <c r="H39" s="34"/>
    </row>
    <row r="40" spans="1:10" x14ac:dyDescent="0.2">
      <c r="A40" s="37"/>
      <c r="B40" s="33"/>
      <c r="C40" s="35"/>
      <c r="D40" s="35"/>
      <c r="E40" s="35"/>
      <c r="F40" s="1"/>
      <c r="G40" s="2"/>
      <c r="H40" s="34"/>
    </row>
    <row r="41" spans="1:10" x14ac:dyDescent="0.2">
      <c r="A41" s="6"/>
      <c r="B41" s="5"/>
      <c r="C41" s="15">
        <f>SUM(C35:C40)</f>
        <v>0</v>
      </c>
      <c r="D41" s="6"/>
      <c r="E41" s="14">
        <f>SUM(E35:E40)</f>
        <v>0</v>
      </c>
      <c r="F41" s="6"/>
      <c r="G41" s="6"/>
    </row>
    <row r="43" spans="1:10" s="5" customFormat="1" x14ac:dyDescent="0.2">
      <c r="A43" s="284" t="s">
        <v>64</v>
      </c>
      <c r="B43" s="284"/>
      <c r="C43" s="284"/>
      <c r="D43" s="284"/>
      <c r="E43" s="284"/>
      <c r="F43" s="289" t="s">
        <v>58</v>
      </c>
      <c r="G43" s="289"/>
      <c r="H43" s="289"/>
    </row>
    <row r="44" spans="1:10" s="5" customFormat="1" ht="12.75" customHeight="1" x14ac:dyDescent="0.2">
      <c r="A44" s="285" t="s">
        <v>3</v>
      </c>
      <c r="B44" s="285" t="s">
        <v>4</v>
      </c>
      <c r="C44" s="285" t="s">
        <v>5</v>
      </c>
      <c r="D44" s="285" t="s">
        <v>32</v>
      </c>
      <c r="E44" s="285" t="s">
        <v>7</v>
      </c>
      <c r="F44" s="285" t="s">
        <v>8</v>
      </c>
      <c r="G44" s="285" t="s">
        <v>59</v>
      </c>
      <c r="H44" s="285" t="s">
        <v>60</v>
      </c>
    </row>
    <row r="45" spans="1:10" s="5" customFormat="1" x14ac:dyDescent="0.2">
      <c r="A45" s="285"/>
      <c r="B45" s="285"/>
      <c r="C45" s="285"/>
      <c r="D45" s="285"/>
      <c r="E45" s="285"/>
      <c r="F45" s="285"/>
      <c r="G45" s="285"/>
      <c r="H45" s="285"/>
    </row>
    <row r="46" spans="1:10" s="5" customFormat="1" ht="12.95" customHeight="1" x14ac:dyDescent="0.2">
      <c r="A46" s="37"/>
      <c r="B46" s="33"/>
      <c r="C46" s="1"/>
      <c r="D46" s="1"/>
      <c r="E46" s="1"/>
      <c r="F46" s="1"/>
      <c r="G46" s="2"/>
      <c r="H46" s="34"/>
      <c r="I46" s="9"/>
      <c r="J46" s="9"/>
    </row>
    <row r="47" spans="1:10" s="5" customFormat="1" x14ac:dyDescent="0.2">
      <c r="A47" s="37"/>
      <c r="B47" s="33"/>
      <c r="C47" s="35"/>
      <c r="D47" s="35"/>
      <c r="E47" s="35"/>
      <c r="F47" s="1"/>
      <c r="G47" s="2"/>
      <c r="H47" s="34"/>
    </row>
    <row r="48" spans="1:10" s="5" customFormat="1" x14ac:dyDescent="0.2">
      <c r="A48" s="6"/>
      <c r="C48" s="18">
        <f>SUM(C46:C47)</f>
        <v>0</v>
      </c>
      <c r="D48" s="6"/>
      <c r="E48" s="19">
        <f>SUM(E46:E47)</f>
        <v>0</v>
      </c>
      <c r="F48" s="6"/>
      <c r="G48" s="6"/>
      <c r="H48" s="10"/>
    </row>
    <row r="50" spans="1:10" x14ac:dyDescent="0.2">
      <c r="A50" s="286" t="s">
        <v>65</v>
      </c>
      <c r="B50" s="286"/>
      <c r="C50" s="286"/>
      <c r="D50" s="286"/>
      <c r="E50" s="286"/>
      <c r="F50" s="293" t="s">
        <v>58</v>
      </c>
      <c r="G50" s="293"/>
      <c r="H50" s="293"/>
    </row>
    <row r="51" spans="1:10" ht="12.75" customHeight="1" x14ac:dyDescent="0.2">
      <c r="A51" s="278" t="s">
        <v>3</v>
      </c>
      <c r="B51" s="278" t="s">
        <v>4</v>
      </c>
      <c r="C51" s="278" t="s">
        <v>5</v>
      </c>
      <c r="D51" s="278" t="s">
        <v>32</v>
      </c>
      <c r="E51" s="278" t="s">
        <v>7</v>
      </c>
      <c r="F51" s="278" t="s">
        <v>8</v>
      </c>
      <c r="G51" s="278" t="s">
        <v>59</v>
      </c>
      <c r="H51" s="278" t="s">
        <v>60</v>
      </c>
    </row>
    <row r="52" spans="1:10" x14ac:dyDescent="0.2">
      <c r="A52" s="279"/>
      <c r="B52" s="279"/>
      <c r="C52" s="279"/>
      <c r="D52" s="279"/>
      <c r="E52" s="279"/>
      <c r="F52" s="279"/>
      <c r="G52" s="279"/>
      <c r="H52" s="279"/>
    </row>
    <row r="53" spans="1:10" x14ac:dyDescent="0.2">
      <c r="A53" s="37"/>
      <c r="B53" s="36"/>
      <c r="C53" s="1"/>
      <c r="D53" s="2"/>
      <c r="E53" s="1"/>
      <c r="F53" s="1"/>
      <c r="G53" s="2"/>
      <c r="H53" s="34"/>
    </row>
    <row r="54" spans="1:10" x14ac:dyDescent="0.2">
      <c r="A54" s="37"/>
      <c r="B54" s="33"/>
      <c r="C54" s="1"/>
      <c r="D54" s="1"/>
      <c r="E54" s="1"/>
      <c r="F54" s="1"/>
      <c r="G54" s="2"/>
      <c r="H54" s="34"/>
    </row>
    <row r="55" spans="1:10" x14ac:dyDescent="0.2">
      <c r="A55" s="37"/>
      <c r="B55" s="33"/>
      <c r="C55" s="1"/>
      <c r="D55" s="1"/>
      <c r="E55" s="1"/>
      <c r="F55" s="1"/>
      <c r="G55" s="2"/>
      <c r="H55" s="34"/>
    </row>
    <row r="56" spans="1:10" x14ac:dyDescent="0.2">
      <c r="A56" s="37"/>
      <c r="B56" s="33"/>
      <c r="C56" s="1"/>
      <c r="D56" s="1"/>
      <c r="E56" s="1"/>
      <c r="F56" s="1"/>
      <c r="G56" s="2"/>
      <c r="H56" s="34"/>
    </row>
    <row r="57" spans="1:10" x14ac:dyDescent="0.2">
      <c r="A57" s="37"/>
      <c r="B57" s="33"/>
      <c r="C57" s="1"/>
      <c r="D57" s="1"/>
      <c r="E57" s="1"/>
      <c r="F57" s="1"/>
      <c r="G57" s="2"/>
      <c r="H57" s="34"/>
    </row>
    <row r="58" spans="1:10" x14ac:dyDescent="0.2">
      <c r="A58" s="37"/>
      <c r="B58" s="33"/>
      <c r="C58" s="35"/>
      <c r="D58" s="35"/>
      <c r="E58" s="35"/>
      <c r="F58" s="1"/>
      <c r="G58" s="2"/>
      <c r="H58" s="34"/>
    </row>
    <row r="59" spans="1:10" x14ac:dyDescent="0.2">
      <c r="A59" s="6"/>
      <c r="B59" s="5"/>
      <c r="C59" s="21">
        <f>SUM(C53:C58)</f>
        <v>0</v>
      </c>
      <c r="D59" s="6"/>
      <c r="E59" s="22">
        <f>SUM(E53:E58)</f>
        <v>0</v>
      </c>
      <c r="F59" s="6"/>
      <c r="G59" s="6"/>
    </row>
    <row r="61" spans="1:10" s="5" customFormat="1" x14ac:dyDescent="0.2">
      <c r="A61" s="277" t="s">
        <v>62</v>
      </c>
      <c r="B61" s="277"/>
      <c r="C61" s="277"/>
      <c r="D61" s="277"/>
      <c r="E61" s="277"/>
      <c r="F61" s="288" t="s">
        <v>58</v>
      </c>
      <c r="G61" s="288"/>
      <c r="H61" s="288"/>
    </row>
    <row r="62" spans="1:10" s="5" customFormat="1" ht="12.75" customHeight="1" x14ac:dyDescent="0.2">
      <c r="A62" s="282" t="s">
        <v>3</v>
      </c>
      <c r="B62" s="282" t="s">
        <v>4</v>
      </c>
      <c r="C62" s="282" t="s">
        <v>5</v>
      </c>
      <c r="D62" s="282" t="s">
        <v>32</v>
      </c>
      <c r="E62" s="282" t="s">
        <v>7</v>
      </c>
      <c r="F62" s="282" t="s">
        <v>8</v>
      </c>
      <c r="G62" s="282" t="s">
        <v>59</v>
      </c>
      <c r="H62" s="282" t="s">
        <v>60</v>
      </c>
    </row>
    <row r="63" spans="1:10" s="5" customFormat="1" x14ac:dyDescent="0.2">
      <c r="A63" s="283"/>
      <c r="B63" s="283"/>
      <c r="C63" s="283"/>
      <c r="D63" s="283"/>
      <c r="E63" s="283"/>
      <c r="F63" s="283"/>
      <c r="G63" s="283"/>
      <c r="H63" s="283"/>
    </row>
    <row r="64" spans="1:10" s="5" customFormat="1" ht="12.95" customHeight="1" x14ac:dyDescent="0.2">
      <c r="A64" s="37"/>
      <c r="B64" s="33"/>
      <c r="C64" s="1"/>
      <c r="D64" s="1"/>
      <c r="E64" s="1"/>
      <c r="F64" s="1"/>
      <c r="G64" s="2"/>
      <c r="H64" s="34"/>
      <c r="I64" s="9"/>
      <c r="J64" s="9"/>
    </row>
    <row r="65" spans="1:8" s="5" customFormat="1" x14ac:dyDescent="0.2">
      <c r="A65" s="37"/>
      <c r="B65" s="33"/>
      <c r="C65" s="35"/>
      <c r="D65" s="35"/>
      <c r="E65" s="35"/>
      <c r="F65" s="1"/>
      <c r="G65" s="2"/>
      <c r="H65" s="34"/>
    </row>
    <row r="66" spans="1:8" s="5" customFormat="1" x14ac:dyDescent="0.2">
      <c r="A66" s="6"/>
      <c r="C66" s="17">
        <f>SUM(C64:C65)</f>
        <v>0</v>
      </c>
      <c r="D66" s="6"/>
      <c r="E66" s="16">
        <f>SUM(E64:E65)</f>
        <v>0</v>
      </c>
      <c r="F66" s="6"/>
      <c r="G66" s="6"/>
      <c r="H66" s="10"/>
    </row>
    <row r="68" spans="1:8" ht="12.75" customHeight="1" x14ac:dyDescent="0.2">
      <c r="A68" s="290" t="s">
        <v>66</v>
      </c>
      <c r="B68" s="291"/>
      <c r="C68" s="291"/>
      <c r="D68" s="291"/>
      <c r="E68" s="292"/>
      <c r="F68" s="280" t="s">
        <v>58</v>
      </c>
      <c r="G68" s="280"/>
      <c r="H68" s="280"/>
    </row>
    <row r="69" spans="1:8" ht="12.75" customHeight="1" x14ac:dyDescent="0.2">
      <c r="A69" s="281" t="s">
        <v>3</v>
      </c>
      <c r="B69" s="281" t="s">
        <v>4</v>
      </c>
      <c r="C69" s="281" t="s">
        <v>5</v>
      </c>
      <c r="D69" s="281" t="s">
        <v>32</v>
      </c>
      <c r="E69" s="281" t="s">
        <v>7</v>
      </c>
      <c r="F69" s="281" t="s">
        <v>8</v>
      </c>
      <c r="G69" s="281" t="s">
        <v>59</v>
      </c>
      <c r="H69" s="281" t="s">
        <v>60</v>
      </c>
    </row>
    <row r="70" spans="1:8" x14ac:dyDescent="0.2">
      <c r="A70" s="281"/>
      <c r="B70" s="281"/>
      <c r="C70" s="281"/>
      <c r="D70" s="281"/>
      <c r="E70" s="281"/>
      <c r="F70" s="281"/>
      <c r="G70" s="281"/>
      <c r="H70" s="281"/>
    </row>
    <row r="71" spans="1:8" x14ac:dyDescent="0.2">
      <c r="A71" s="37"/>
      <c r="B71" s="33"/>
      <c r="C71" s="1"/>
      <c r="D71" s="1"/>
      <c r="E71" s="1"/>
      <c r="F71" s="1"/>
      <c r="G71" s="2"/>
      <c r="H71" s="34"/>
    </row>
    <row r="72" spans="1:8" x14ac:dyDescent="0.2">
      <c r="A72" s="37"/>
      <c r="B72" s="33"/>
      <c r="C72" s="1"/>
      <c r="D72" s="1"/>
      <c r="E72" s="1"/>
      <c r="F72" s="1"/>
      <c r="G72" s="2"/>
      <c r="H72" s="34"/>
    </row>
    <row r="73" spans="1:8" x14ac:dyDescent="0.2">
      <c r="A73" s="37"/>
      <c r="B73" s="33"/>
      <c r="C73" s="1"/>
      <c r="D73" s="1"/>
      <c r="E73" s="1"/>
      <c r="F73" s="1"/>
      <c r="G73" s="2"/>
      <c r="H73" s="34"/>
    </row>
    <row r="74" spans="1:8" x14ac:dyDescent="0.2">
      <c r="A74" s="37"/>
      <c r="B74" s="33"/>
      <c r="C74" s="1"/>
      <c r="D74" s="1"/>
      <c r="E74" s="1"/>
      <c r="F74" s="1"/>
      <c r="G74" s="2"/>
      <c r="H74" s="34"/>
    </row>
    <row r="75" spans="1:8" x14ac:dyDescent="0.2">
      <c r="A75" s="37"/>
      <c r="B75" s="33"/>
      <c r="C75" s="1"/>
      <c r="D75" s="1"/>
      <c r="E75" s="1"/>
      <c r="F75" s="1"/>
      <c r="G75" s="2"/>
      <c r="H75" s="34"/>
    </row>
    <row r="76" spans="1:8" x14ac:dyDescent="0.2">
      <c r="A76" s="37"/>
      <c r="B76" s="33"/>
      <c r="C76" s="35"/>
      <c r="D76" s="35"/>
      <c r="E76" s="35"/>
      <c r="F76" s="1"/>
      <c r="G76" s="2"/>
      <c r="H76" s="34"/>
    </row>
    <row r="77" spans="1:8" x14ac:dyDescent="0.2">
      <c r="A77" s="6"/>
      <c r="B77" s="5"/>
      <c r="C77" s="15">
        <f>SUM(C71:C76)</f>
        <v>0</v>
      </c>
      <c r="D77" s="6"/>
      <c r="E77" s="14">
        <f>SUM(E71:E76)</f>
        <v>0</v>
      </c>
      <c r="F77" s="6"/>
      <c r="G77" s="6"/>
    </row>
    <row r="79" spans="1:8" s="5" customFormat="1" x14ac:dyDescent="0.2">
      <c r="A79" s="284" t="s">
        <v>64</v>
      </c>
      <c r="B79" s="284"/>
      <c r="C79" s="284"/>
      <c r="D79" s="284"/>
      <c r="E79" s="284"/>
      <c r="F79" s="289" t="s">
        <v>58</v>
      </c>
      <c r="G79" s="289"/>
      <c r="H79" s="289"/>
    </row>
    <row r="80" spans="1:8" s="5" customFormat="1" ht="12.75" customHeight="1" x14ac:dyDescent="0.2">
      <c r="A80" s="285" t="s">
        <v>3</v>
      </c>
      <c r="B80" s="285" t="s">
        <v>4</v>
      </c>
      <c r="C80" s="285" t="s">
        <v>5</v>
      </c>
      <c r="D80" s="285" t="s">
        <v>32</v>
      </c>
      <c r="E80" s="285" t="s">
        <v>7</v>
      </c>
      <c r="F80" s="285" t="s">
        <v>8</v>
      </c>
      <c r="G80" s="285" t="s">
        <v>59</v>
      </c>
      <c r="H80" s="285" t="s">
        <v>60</v>
      </c>
    </row>
    <row r="81" spans="1:10" s="5" customFormat="1" x14ac:dyDescent="0.2">
      <c r="A81" s="285"/>
      <c r="B81" s="285"/>
      <c r="C81" s="285"/>
      <c r="D81" s="285"/>
      <c r="E81" s="285"/>
      <c r="F81" s="285"/>
      <c r="G81" s="285"/>
      <c r="H81" s="285"/>
    </row>
    <row r="82" spans="1:10" s="5" customFormat="1" ht="12.95" customHeight="1" x14ac:dyDescent="0.2">
      <c r="A82" s="37"/>
      <c r="B82" s="33"/>
      <c r="C82" s="1"/>
      <c r="D82" s="1"/>
      <c r="E82" s="1"/>
      <c r="F82" s="1"/>
      <c r="G82" s="2"/>
      <c r="H82" s="34"/>
      <c r="I82" s="9"/>
      <c r="J82" s="9"/>
    </row>
    <row r="83" spans="1:10" s="5" customFormat="1" x14ac:dyDescent="0.2">
      <c r="A83" s="37"/>
      <c r="B83" s="33"/>
      <c r="C83" s="35"/>
      <c r="D83" s="35"/>
      <c r="E83" s="35"/>
      <c r="F83" s="1"/>
      <c r="G83" s="2"/>
      <c r="H83" s="34"/>
    </row>
    <row r="84" spans="1:10" s="5" customFormat="1" x14ac:dyDescent="0.2">
      <c r="A84" s="6"/>
      <c r="C84" s="18">
        <f>SUM(C82:C83)</f>
        <v>0</v>
      </c>
      <c r="D84" s="6"/>
      <c r="E84" s="19">
        <f>SUM(E82:E83)</f>
        <v>0</v>
      </c>
      <c r="F84" s="6"/>
      <c r="G84" s="6"/>
      <c r="H84" s="10"/>
    </row>
    <row r="86" spans="1:10" x14ac:dyDescent="0.2">
      <c r="A86" s="286" t="s">
        <v>67</v>
      </c>
      <c r="B86" s="286"/>
      <c r="C86" s="286"/>
      <c r="D86" s="286"/>
      <c r="E86" s="286"/>
      <c r="F86" s="293" t="s">
        <v>58</v>
      </c>
      <c r="G86" s="293"/>
      <c r="H86" s="293"/>
    </row>
    <row r="87" spans="1:10" ht="12.75" customHeight="1" x14ac:dyDescent="0.2">
      <c r="A87" s="278" t="s">
        <v>3</v>
      </c>
      <c r="B87" s="278" t="s">
        <v>4</v>
      </c>
      <c r="C87" s="278" t="s">
        <v>5</v>
      </c>
      <c r="D87" s="278" t="s">
        <v>32</v>
      </c>
      <c r="E87" s="278" t="s">
        <v>7</v>
      </c>
      <c r="F87" s="278" t="s">
        <v>8</v>
      </c>
      <c r="G87" s="278" t="s">
        <v>59</v>
      </c>
      <c r="H87" s="278" t="s">
        <v>60</v>
      </c>
    </row>
    <row r="88" spans="1:10" x14ac:dyDescent="0.2">
      <c r="A88" s="279"/>
      <c r="B88" s="279"/>
      <c r="C88" s="279"/>
      <c r="D88" s="279"/>
      <c r="E88" s="279"/>
      <c r="F88" s="279"/>
      <c r="G88" s="279"/>
      <c r="H88" s="279"/>
    </row>
    <row r="89" spans="1:10" x14ac:dyDescent="0.2">
      <c r="A89" s="37"/>
      <c r="B89" s="36"/>
      <c r="C89" s="1"/>
      <c r="D89" s="2"/>
      <c r="E89" s="1"/>
      <c r="F89" s="1"/>
      <c r="G89" s="2"/>
      <c r="H89" s="34"/>
    </row>
    <row r="90" spans="1:10" x14ac:dyDescent="0.2">
      <c r="A90" s="37"/>
      <c r="B90" s="33"/>
      <c r="C90" s="1"/>
      <c r="D90" s="1"/>
      <c r="E90" s="1"/>
      <c r="F90" s="1"/>
      <c r="G90" s="2"/>
      <c r="H90" s="34"/>
    </row>
    <row r="91" spans="1:10" x14ac:dyDescent="0.2">
      <c r="A91" s="37"/>
      <c r="B91" s="33"/>
      <c r="C91" s="1"/>
      <c r="D91" s="1"/>
      <c r="E91" s="1"/>
      <c r="F91" s="1"/>
      <c r="G91" s="2"/>
      <c r="H91" s="34"/>
    </row>
    <row r="92" spans="1:10" x14ac:dyDescent="0.2">
      <c r="A92" s="37"/>
      <c r="B92" s="33"/>
      <c r="C92" s="1"/>
      <c r="D92" s="1"/>
      <c r="E92" s="1"/>
      <c r="F92" s="1"/>
      <c r="G92" s="2"/>
      <c r="H92" s="34"/>
    </row>
    <row r="93" spans="1:10" x14ac:dyDescent="0.2">
      <c r="A93" s="37"/>
      <c r="B93" s="33"/>
      <c r="C93" s="1"/>
      <c r="D93" s="1"/>
      <c r="E93" s="1"/>
      <c r="F93" s="1"/>
      <c r="G93" s="2"/>
      <c r="H93" s="34"/>
    </row>
    <row r="94" spans="1:10" x14ac:dyDescent="0.2">
      <c r="A94" s="37"/>
      <c r="B94" s="33"/>
      <c r="C94" s="35"/>
      <c r="D94" s="35"/>
      <c r="E94" s="35"/>
      <c r="F94" s="1"/>
      <c r="G94" s="2"/>
      <c r="H94" s="34"/>
    </row>
    <row r="95" spans="1:10" x14ac:dyDescent="0.2">
      <c r="A95" s="6"/>
      <c r="B95" s="5"/>
      <c r="C95" s="21">
        <f>SUM(C89:C94)</f>
        <v>0</v>
      </c>
      <c r="D95" s="6"/>
      <c r="E95" s="22">
        <f>SUM(E89:E94)</f>
        <v>0</v>
      </c>
      <c r="F95" s="6"/>
      <c r="G95" s="6"/>
    </row>
    <row r="97" spans="1:10" s="5" customFormat="1" x14ac:dyDescent="0.2">
      <c r="A97" s="277" t="s">
        <v>68</v>
      </c>
      <c r="B97" s="277"/>
      <c r="C97" s="277"/>
      <c r="D97" s="277"/>
      <c r="E97" s="277"/>
      <c r="F97" s="288" t="s">
        <v>58</v>
      </c>
      <c r="G97" s="288"/>
      <c r="H97" s="288"/>
    </row>
    <row r="98" spans="1:10" s="5" customFormat="1" ht="12.75" customHeight="1" x14ac:dyDescent="0.2">
      <c r="A98" s="282" t="s">
        <v>3</v>
      </c>
      <c r="B98" s="282" t="s">
        <v>4</v>
      </c>
      <c r="C98" s="282" t="s">
        <v>5</v>
      </c>
      <c r="D98" s="282" t="s">
        <v>32</v>
      </c>
      <c r="E98" s="282" t="s">
        <v>7</v>
      </c>
      <c r="F98" s="282" t="s">
        <v>8</v>
      </c>
      <c r="G98" s="282" t="s">
        <v>59</v>
      </c>
      <c r="H98" s="282" t="s">
        <v>60</v>
      </c>
    </row>
    <row r="99" spans="1:10" s="5" customFormat="1" x14ac:dyDescent="0.2">
      <c r="A99" s="283"/>
      <c r="B99" s="283"/>
      <c r="C99" s="283"/>
      <c r="D99" s="283"/>
      <c r="E99" s="283"/>
      <c r="F99" s="283"/>
      <c r="G99" s="283"/>
      <c r="H99" s="283"/>
    </row>
    <row r="100" spans="1:10" s="5" customFormat="1" ht="12.95" customHeight="1" x14ac:dyDescent="0.2">
      <c r="A100" s="37"/>
      <c r="B100" s="33"/>
      <c r="C100" s="1"/>
      <c r="D100" s="1"/>
      <c r="E100" s="1"/>
      <c r="F100" s="1"/>
      <c r="G100" s="2"/>
      <c r="H100" s="34"/>
      <c r="I100" s="9"/>
      <c r="J100" s="9"/>
    </row>
    <row r="101" spans="1:10" s="5" customFormat="1" x14ac:dyDescent="0.2">
      <c r="A101" s="37"/>
      <c r="B101" s="33"/>
      <c r="C101" s="35"/>
      <c r="D101" s="35"/>
      <c r="E101" s="35"/>
      <c r="F101" s="1"/>
      <c r="G101" s="2"/>
      <c r="H101" s="34"/>
    </row>
    <row r="102" spans="1:10" s="5" customFormat="1" x14ac:dyDescent="0.2">
      <c r="A102" s="6"/>
      <c r="C102" s="17">
        <f>SUM(C100:C101)</f>
        <v>0</v>
      </c>
      <c r="D102" s="6"/>
      <c r="E102" s="16">
        <f>SUM(E100:E101)</f>
        <v>0</v>
      </c>
      <c r="F102" s="6"/>
      <c r="G102" s="6"/>
      <c r="H102" s="10"/>
    </row>
    <row r="104" spans="1:10" x14ac:dyDescent="0.2">
      <c r="A104" s="287" t="s">
        <v>69</v>
      </c>
      <c r="B104" s="287"/>
      <c r="C104" s="287"/>
      <c r="D104" s="287"/>
      <c r="E104" s="287"/>
      <c r="F104" s="280" t="s">
        <v>58</v>
      </c>
      <c r="G104" s="280"/>
      <c r="H104" s="280"/>
    </row>
    <row r="105" spans="1:10" ht="12.75" customHeight="1" x14ac:dyDescent="0.2">
      <c r="A105" s="281" t="s">
        <v>3</v>
      </c>
      <c r="B105" s="281" t="s">
        <v>4</v>
      </c>
      <c r="C105" s="281" t="s">
        <v>5</v>
      </c>
      <c r="D105" s="281" t="s">
        <v>32</v>
      </c>
      <c r="E105" s="281" t="s">
        <v>7</v>
      </c>
      <c r="F105" s="281" t="s">
        <v>8</v>
      </c>
      <c r="G105" s="281" t="s">
        <v>59</v>
      </c>
      <c r="H105" s="281" t="s">
        <v>60</v>
      </c>
    </row>
    <row r="106" spans="1:10" x14ac:dyDescent="0.2">
      <c r="A106" s="281"/>
      <c r="B106" s="281"/>
      <c r="C106" s="281"/>
      <c r="D106" s="281"/>
      <c r="E106" s="281"/>
      <c r="F106" s="281"/>
      <c r="G106" s="281"/>
      <c r="H106" s="281"/>
    </row>
    <row r="107" spans="1:10" x14ac:dyDescent="0.2">
      <c r="A107" s="37"/>
      <c r="B107" s="33"/>
      <c r="C107" s="1"/>
      <c r="D107" s="1"/>
      <c r="E107" s="1"/>
      <c r="F107" s="1"/>
      <c r="G107" s="2"/>
      <c r="H107" s="34"/>
    </row>
    <row r="108" spans="1:10" x14ac:dyDescent="0.2">
      <c r="A108" s="37"/>
      <c r="B108" s="33"/>
      <c r="C108" s="1"/>
      <c r="D108" s="1"/>
      <c r="E108" s="1"/>
      <c r="F108" s="1"/>
      <c r="G108" s="2"/>
      <c r="H108" s="34"/>
    </row>
    <row r="109" spans="1:10" x14ac:dyDescent="0.2">
      <c r="A109" s="37"/>
      <c r="B109" s="33"/>
      <c r="C109" s="1"/>
      <c r="D109" s="1"/>
      <c r="E109" s="1"/>
      <c r="F109" s="1"/>
      <c r="G109" s="2"/>
      <c r="H109" s="34"/>
    </row>
    <row r="110" spans="1:10" x14ac:dyDescent="0.2">
      <c r="A110" s="37"/>
      <c r="B110" s="33"/>
      <c r="C110" s="1"/>
      <c r="D110" s="1"/>
      <c r="E110" s="1"/>
      <c r="F110" s="1"/>
      <c r="G110" s="2"/>
      <c r="H110" s="34"/>
    </row>
    <row r="111" spans="1:10" x14ac:dyDescent="0.2">
      <c r="A111" s="37"/>
      <c r="B111" s="33"/>
      <c r="C111" s="1"/>
      <c r="D111" s="1"/>
      <c r="E111" s="1"/>
      <c r="F111" s="1"/>
      <c r="G111" s="2"/>
      <c r="H111" s="34"/>
    </row>
    <row r="112" spans="1:10" x14ac:dyDescent="0.2">
      <c r="A112" s="37"/>
      <c r="B112" s="33"/>
      <c r="C112" s="35"/>
      <c r="D112" s="35"/>
      <c r="E112" s="35"/>
      <c r="F112" s="1"/>
      <c r="G112" s="2"/>
      <c r="H112" s="34"/>
    </row>
    <row r="113" spans="1:10" x14ac:dyDescent="0.2">
      <c r="A113" s="6"/>
      <c r="B113" s="5"/>
      <c r="C113" s="15">
        <f>SUM(C107:C112)</f>
        <v>0</v>
      </c>
      <c r="D113" s="6"/>
      <c r="E113" s="14">
        <f>SUM(E107:E112)</f>
        <v>0</v>
      </c>
      <c r="F113" s="6"/>
      <c r="G113" s="6"/>
    </row>
    <row r="115" spans="1:10" s="5" customFormat="1" x14ac:dyDescent="0.2">
      <c r="A115" s="284" t="s">
        <v>64</v>
      </c>
      <c r="B115" s="284"/>
      <c r="C115" s="284"/>
      <c r="D115" s="284"/>
      <c r="E115" s="284"/>
      <c r="F115" s="289" t="s">
        <v>58</v>
      </c>
      <c r="G115" s="289"/>
      <c r="H115" s="289"/>
    </row>
    <row r="116" spans="1:10" s="5" customFormat="1" ht="12.75" customHeight="1" x14ac:dyDescent="0.2">
      <c r="A116" s="285" t="s">
        <v>3</v>
      </c>
      <c r="B116" s="285" t="s">
        <v>4</v>
      </c>
      <c r="C116" s="285" t="s">
        <v>5</v>
      </c>
      <c r="D116" s="285" t="s">
        <v>32</v>
      </c>
      <c r="E116" s="285" t="s">
        <v>7</v>
      </c>
      <c r="F116" s="285" t="s">
        <v>8</v>
      </c>
      <c r="G116" s="285" t="s">
        <v>59</v>
      </c>
      <c r="H116" s="285" t="s">
        <v>60</v>
      </c>
    </row>
    <row r="117" spans="1:10" s="5" customFormat="1" x14ac:dyDescent="0.2">
      <c r="A117" s="285"/>
      <c r="B117" s="285"/>
      <c r="C117" s="285"/>
      <c r="D117" s="285"/>
      <c r="E117" s="285"/>
      <c r="F117" s="285"/>
      <c r="G117" s="285"/>
      <c r="H117" s="285"/>
    </row>
    <row r="118" spans="1:10" s="5" customFormat="1" ht="12.95" customHeight="1" x14ac:dyDescent="0.2">
      <c r="A118" s="37"/>
      <c r="B118" s="33"/>
      <c r="C118" s="1"/>
      <c r="D118" s="1"/>
      <c r="E118" s="1"/>
      <c r="F118" s="1"/>
      <c r="G118" s="2"/>
      <c r="H118" s="34"/>
      <c r="I118" s="9"/>
      <c r="J118" s="9"/>
    </row>
    <row r="119" spans="1:10" s="5" customFormat="1" x14ac:dyDescent="0.2">
      <c r="A119" s="37"/>
      <c r="B119" s="33"/>
      <c r="C119" s="35"/>
      <c r="D119" s="35"/>
      <c r="E119" s="35"/>
      <c r="F119" s="1"/>
      <c r="G119" s="2"/>
      <c r="H119" s="34"/>
    </row>
    <row r="120" spans="1:10" s="5" customFormat="1" x14ac:dyDescent="0.2">
      <c r="A120" s="6"/>
      <c r="C120" s="18">
        <f>SUM(C118:C119)</f>
        <v>0</v>
      </c>
      <c r="D120" s="6"/>
      <c r="E120" s="19">
        <f>SUM(E118:E119)</f>
        <v>0</v>
      </c>
      <c r="F120" s="6"/>
      <c r="G120" s="6"/>
      <c r="H120" s="10"/>
    </row>
    <row r="122" spans="1:10" x14ac:dyDescent="0.2">
      <c r="A122" s="286" t="s">
        <v>70</v>
      </c>
      <c r="B122" s="286"/>
      <c r="C122" s="286"/>
      <c r="D122" s="286"/>
      <c r="E122" s="286"/>
      <c r="F122" s="293" t="s">
        <v>58</v>
      </c>
      <c r="G122" s="293"/>
      <c r="H122" s="293"/>
    </row>
    <row r="123" spans="1:10" ht="12.75" customHeight="1" x14ac:dyDescent="0.2">
      <c r="A123" s="278" t="s">
        <v>3</v>
      </c>
      <c r="B123" s="278" t="s">
        <v>4</v>
      </c>
      <c r="C123" s="278" t="s">
        <v>5</v>
      </c>
      <c r="D123" s="278" t="s">
        <v>32</v>
      </c>
      <c r="E123" s="278" t="s">
        <v>7</v>
      </c>
      <c r="F123" s="278" t="s">
        <v>8</v>
      </c>
      <c r="G123" s="278" t="s">
        <v>59</v>
      </c>
      <c r="H123" s="278" t="s">
        <v>60</v>
      </c>
    </row>
    <row r="124" spans="1:10" x14ac:dyDescent="0.2">
      <c r="A124" s="279"/>
      <c r="B124" s="279"/>
      <c r="C124" s="279"/>
      <c r="D124" s="279"/>
      <c r="E124" s="279"/>
      <c r="F124" s="279"/>
      <c r="G124" s="279"/>
      <c r="H124" s="279"/>
    </row>
    <row r="125" spans="1:10" x14ac:dyDescent="0.2">
      <c r="A125" s="37"/>
      <c r="B125" s="36"/>
      <c r="C125" s="1"/>
      <c r="D125" s="2"/>
      <c r="E125" s="1"/>
      <c r="F125" s="1"/>
      <c r="G125" s="2"/>
      <c r="H125" s="34"/>
    </row>
    <row r="126" spans="1:10" x14ac:dyDescent="0.2">
      <c r="A126" s="37"/>
      <c r="B126" s="33"/>
      <c r="C126" s="1"/>
      <c r="D126" s="1"/>
      <c r="E126" s="1"/>
      <c r="F126" s="1"/>
      <c r="G126" s="2"/>
      <c r="H126" s="34"/>
    </row>
    <row r="127" spans="1:10" x14ac:dyDescent="0.2">
      <c r="A127" s="37"/>
      <c r="B127" s="33"/>
      <c r="C127" s="1"/>
      <c r="D127" s="1"/>
      <c r="E127" s="1"/>
      <c r="F127" s="1"/>
      <c r="G127" s="2"/>
      <c r="H127" s="34"/>
    </row>
    <row r="128" spans="1:10" x14ac:dyDescent="0.2">
      <c r="A128" s="37"/>
      <c r="B128" s="33"/>
      <c r="C128" s="1"/>
      <c r="D128" s="1"/>
      <c r="E128" s="1"/>
      <c r="F128" s="1"/>
      <c r="G128" s="2"/>
      <c r="H128" s="34"/>
    </row>
    <row r="129" spans="1:10" x14ac:dyDescent="0.2">
      <c r="A129" s="37"/>
      <c r="B129" s="33"/>
      <c r="C129" s="35"/>
      <c r="D129" s="35"/>
      <c r="E129" s="35"/>
      <c r="F129" s="1"/>
      <c r="G129" s="2"/>
      <c r="H129" s="34"/>
    </row>
    <row r="130" spans="1:10" x14ac:dyDescent="0.2">
      <c r="A130" s="6"/>
      <c r="B130" s="5"/>
      <c r="C130" s="21">
        <f>SUM(C125:C129)</f>
        <v>0</v>
      </c>
      <c r="D130" s="6"/>
      <c r="E130" s="22">
        <f>SUM(E125:E129)</f>
        <v>0</v>
      </c>
      <c r="F130" s="6"/>
      <c r="G130" s="6"/>
    </row>
    <row r="132" spans="1:10" s="5" customFormat="1" x14ac:dyDescent="0.2">
      <c r="A132" s="277" t="s">
        <v>68</v>
      </c>
      <c r="B132" s="277"/>
      <c r="C132" s="277"/>
      <c r="D132" s="277"/>
      <c r="E132" s="277"/>
      <c r="F132" s="288" t="s">
        <v>58</v>
      </c>
      <c r="G132" s="288"/>
      <c r="H132" s="288"/>
    </row>
    <row r="133" spans="1:10" s="5" customFormat="1" ht="12.75" customHeight="1" x14ac:dyDescent="0.2">
      <c r="A133" s="282" t="s">
        <v>3</v>
      </c>
      <c r="B133" s="282" t="s">
        <v>4</v>
      </c>
      <c r="C133" s="282" t="s">
        <v>5</v>
      </c>
      <c r="D133" s="282" t="s">
        <v>32</v>
      </c>
      <c r="E133" s="282" t="s">
        <v>7</v>
      </c>
      <c r="F133" s="282" t="s">
        <v>8</v>
      </c>
      <c r="G133" s="282" t="s">
        <v>59</v>
      </c>
      <c r="H133" s="282" t="s">
        <v>60</v>
      </c>
    </row>
    <row r="134" spans="1:10" s="5" customFormat="1" x14ac:dyDescent="0.2">
      <c r="A134" s="283"/>
      <c r="B134" s="283"/>
      <c r="C134" s="283"/>
      <c r="D134" s="283"/>
      <c r="E134" s="283"/>
      <c r="F134" s="283"/>
      <c r="G134" s="283"/>
      <c r="H134" s="283"/>
    </row>
    <row r="135" spans="1:10" s="5" customFormat="1" ht="12.95" customHeight="1" x14ac:dyDescent="0.2">
      <c r="A135" s="37"/>
      <c r="B135" s="33"/>
      <c r="C135" s="1"/>
      <c r="D135" s="1"/>
      <c r="E135" s="1"/>
      <c r="F135" s="1"/>
      <c r="G135" s="2"/>
      <c r="H135" s="34"/>
      <c r="I135" s="9"/>
      <c r="J135" s="9"/>
    </row>
    <row r="136" spans="1:10" s="5" customFormat="1" x14ac:dyDescent="0.2">
      <c r="A136" s="37"/>
      <c r="B136" s="33"/>
      <c r="C136" s="35"/>
      <c r="D136" s="35"/>
      <c r="E136" s="35"/>
      <c r="F136" s="1"/>
      <c r="G136" s="2"/>
      <c r="H136" s="34"/>
    </row>
    <row r="137" spans="1:10" s="5" customFormat="1" x14ac:dyDescent="0.2">
      <c r="A137" s="6"/>
      <c r="C137" s="17">
        <f>SUM(C135:C136)</f>
        <v>0</v>
      </c>
      <c r="D137" s="6"/>
      <c r="E137" s="16">
        <f>SUM(E135:E136)</f>
        <v>0</v>
      </c>
      <c r="F137" s="6"/>
      <c r="G137" s="6"/>
      <c r="H137" s="10"/>
    </row>
    <row r="139" spans="1:10" x14ac:dyDescent="0.2">
      <c r="A139" s="287" t="s">
        <v>71</v>
      </c>
      <c r="B139" s="287"/>
      <c r="C139" s="287"/>
      <c r="D139" s="287"/>
      <c r="E139" s="287"/>
      <c r="F139" s="280" t="s">
        <v>58</v>
      </c>
      <c r="G139" s="280"/>
      <c r="H139" s="280"/>
    </row>
    <row r="140" spans="1:10" ht="12.75" customHeight="1" x14ac:dyDescent="0.2">
      <c r="A140" s="281" t="s">
        <v>3</v>
      </c>
      <c r="B140" s="281" t="s">
        <v>4</v>
      </c>
      <c r="C140" s="281" t="s">
        <v>5</v>
      </c>
      <c r="D140" s="281" t="s">
        <v>32</v>
      </c>
      <c r="E140" s="281" t="s">
        <v>7</v>
      </c>
      <c r="F140" s="281" t="s">
        <v>8</v>
      </c>
      <c r="G140" s="281" t="s">
        <v>59</v>
      </c>
      <c r="H140" s="281" t="s">
        <v>60</v>
      </c>
    </row>
    <row r="141" spans="1:10" x14ac:dyDescent="0.2">
      <c r="A141" s="281"/>
      <c r="B141" s="281"/>
      <c r="C141" s="281"/>
      <c r="D141" s="281"/>
      <c r="E141" s="281"/>
      <c r="F141" s="281"/>
      <c r="G141" s="281"/>
      <c r="H141" s="281"/>
    </row>
    <row r="142" spans="1:10" x14ac:dyDescent="0.2">
      <c r="A142" s="37"/>
      <c r="B142" s="33"/>
      <c r="C142" s="1"/>
      <c r="D142" s="1"/>
      <c r="E142" s="1"/>
      <c r="F142" s="1"/>
      <c r="G142" s="2"/>
      <c r="H142" s="34"/>
    </row>
    <row r="143" spans="1:10" x14ac:dyDescent="0.2">
      <c r="A143" s="37"/>
      <c r="B143" s="33"/>
      <c r="C143" s="1"/>
      <c r="D143" s="1"/>
      <c r="E143" s="1"/>
      <c r="F143" s="1"/>
      <c r="G143" s="2"/>
      <c r="H143" s="34"/>
    </row>
    <row r="144" spans="1:10" x14ac:dyDescent="0.2">
      <c r="A144" s="37"/>
      <c r="B144" s="33"/>
      <c r="C144" s="1"/>
      <c r="D144" s="1"/>
      <c r="E144" s="1"/>
      <c r="F144" s="1"/>
      <c r="G144" s="2"/>
      <c r="H144" s="34"/>
    </row>
    <row r="145" spans="1:8" x14ac:dyDescent="0.2">
      <c r="A145" s="37"/>
      <c r="B145" s="33"/>
      <c r="C145" s="1"/>
      <c r="D145" s="1"/>
      <c r="E145" s="1"/>
      <c r="F145" s="1"/>
      <c r="G145" s="2"/>
      <c r="H145" s="34"/>
    </row>
    <row r="146" spans="1:8" x14ac:dyDescent="0.2">
      <c r="A146" s="37"/>
      <c r="B146" s="33"/>
      <c r="C146" s="1"/>
      <c r="D146" s="1"/>
      <c r="E146" s="1"/>
      <c r="F146" s="1"/>
      <c r="G146" s="2"/>
      <c r="H146" s="34"/>
    </row>
    <row r="147" spans="1:8" x14ac:dyDescent="0.2">
      <c r="A147" s="37"/>
      <c r="B147" s="33"/>
      <c r="C147" s="1"/>
      <c r="D147" s="1"/>
      <c r="E147" s="1"/>
      <c r="F147" s="1"/>
      <c r="G147" s="2"/>
      <c r="H147" s="34"/>
    </row>
    <row r="148" spans="1:8" x14ac:dyDescent="0.2">
      <c r="A148" s="37"/>
      <c r="B148" s="33"/>
      <c r="C148" s="35"/>
      <c r="D148" s="35"/>
      <c r="E148" s="35"/>
      <c r="F148" s="1"/>
      <c r="G148" s="2"/>
      <c r="H148" s="34"/>
    </row>
    <row r="149" spans="1:8" x14ac:dyDescent="0.2">
      <c r="A149" s="6"/>
      <c r="B149" s="5"/>
      <c r="C149" s="15">
        <f>SUM(C142:C148)</f>
        <v>0</v>
      </c>
      <c r="D149" s="6"/>
      <c r="E149" s="14">
        <f>SUM(E142:E148)</f>
        <v>0</v>
      </c>
      <c r="F149" s="6"/>
      <c r="G149" s="6"/>
    </row>
    <row r="151" spans="1:8" x14ac:dyDescent="0.2">
      <c r="A151" s="286" t="s">
        <v>72</v>
      </c>
      <c r="B151" s="286"/>
      <c r="C151" s="286"/>
      <c r="D151" s="286"/>
      <c r="E151" s="286"/>
      <c r="F151" s="301" t="s">
        <v>58</v>
      </c>
      <c r="G151" s="302"/>
      <c r="H151" s="303"/>
    </row>
    <row r="152" spans="1:8" ht="12.75" customHeight="1" x14ac:dyDescent="0.2">
      <c r="A152" s="278" t="s">
        <v>3</v>
      </c>
      <c r="B152" s="278" t="s">
        <v>4</v>
      </c>
      <c r="C152" s="278" t="s">
        <v>5</v>
      </c>
      <c r="D152" s="278" t="s">
        <v>32</v>
      </c>
      <c r="E152" s="278" t="s">
        <v>7</v>
      </c>
      <c r="F152" s="278" t="s">
        <v>8</v>
      </c>
      <c r="G152" s="278" t="s">
        <v>59</v>
      </c>
      <c r="H152" s="278" t="s">
        <v>60</v>
      </c>
    </row>
    <row r="153" spans="1:8" x14ac:dyDescent="0.2">
      <c r="A153" s="279"/>
      <c r="B153" s="279"/>
      <c r="C153" s="279"/>
      <c r="D153" s="279"/>
      <c r="E153" s="279"/>
      <c r="F153" s="279"/>
      <c r="G153" s="279"/>
      <c r="H153" s="279"/>
    </row>
    <row r="154" spans="1:8" x14ac:dyDescent="0.2">
      <c r="A154" s="37"/>
      <c r="B154" s="36"/>
      <c r="C154" s="1"/>
      <c r="D154" s="2"/>
      <c r="E154" s="1"/>
      <c r="F154" s="1"/>
      <c r="G154" s="2"/>
      <c r="H154" s="34"/>
    </row>
    <row r="155" spans="1:8" x14ac:dyDescent="0.2">
      <c r="A155" s="37"/>
      <c r="B155" s="33"/>
      <c r="C155" s="1"/>
      <c r="D155" s="1"/>
      <c r="E155" s="1"/>
      <c r="F155" s="1"/>
      <c r="G155" s="2"/>
      <c r="H155" s="34"/>
    </row>
    <row r="156" spans="1:8" x14ac:dyDescent="0.2">
      <c r="A156" s="37"/>
      <c r="B156" s="33"/>
      <c r="C156" s="1"/>
      <c r="D156" s="1"/>
      <c r="E156" s="1"/>
      <c r="F156" s="1"/>
      <c r="G156" s="2"/>
      <c r="H156" s="34"/>
    </row>
    <row r="157" spans="1:8" x14ac:dyDescent="0.2">
      <c r="A157" s="37"/>
      <c r="B157" s="33"/>
      <c r="C157" s="1"/>
      <c r="D157" s="1"/>
      <c r="E157" s="1"/>
      <c r="F157" s="1"/>
      <c r="G157" s="2"/>
      <c r="H157" s="34"/>
    </row>
    <row r="158" spans="1:8" x14ac:dyDescent="0.2">
      <c r="A158" s="37"/>
      <c r="B158" s="33"/>
      <c r="C158" s="35"/>
      <c r="D158" s="35"/>
      <c r="E158" s="35"/>
      <c r="F158" s="1"/>
      <c r="G158" s="2"/>
      <c r="H158" s="34"/>
    </row>
    <row r="159" spans="1:8" x14ac:dyDescent="0.2">
      <c r="A159" s="6"/>
      <c r="B159" s="5"/>
      <c r="C159" s="21">
        <f>SUM(C154:C158)</f>
        <v>0</v>
      </c>
      <c r="D159" s="6"/>
      <c r="E159" s="22">
        <f>SUM(E154:E158)</f>
        <v>0</v>
      </c>
      <c r="F159" s="6"/>
      <c r="G159" s="6"/>
    </row>
    <row r="161" spans="1:8" x14ac:dyDescent="0.2">
      <c r="A161" s="287" t="s">
        <v>73</v>
      </c>
      <c r="B161" s="287"/>
      <c r="C161" s="287"/>
      <c r="D161" s="287"/>
      <c r="E161" s="287"/>
      <c r="F161" s="280" t="s">
        <v>58</v>
      </c>
      <c r="G161" s="280"/>
      <c r="H161" s="280"/>
    </row>
    <row r="162" spans="1:8" ht="12.75" customHeight="1" x14ac:dyDescent="0.2">
      <c r="A162" s="281" t="s">
        <v>3</v>
      </c>
      <c r="B162" s="281" t="s">
        <v>4</v>
      </c>
      <c r="C162" s="281" t="s">
        <v>5</v>
      </c>
      <c r="D162" s="281" t="s">
        <v>32</v>
      </c>
      <c r="E162" s="281" t="s">
        <v>7</v>
      </c>
      <c r="F162" s="281" t="s">
        <v>8</v>
      </c>
      <c r="G162" s="281" t="s">
        <v>59</v>
      </c>
      <c r="H162" s="281" t="s">
        <v>60</v>
      </c>
    </row>
    <row r="163" spans="1:8" x14ac:dyDescent="0.2">
      <c r="A163" s="281"/>
      <c r="B163" s="281"/>
      <c r="C163" s="281"/>
      <c r="D163" s="281"/>
      <c r="E163" s="281"/>
      <c r="F163" s="281"/>
      <c r="G163" s="281"/>
      <c r="H163" s="281"/>
    </row>
    <row r="164" spans="1:8" x14ac:dyDescent="0.2">
      <c r="A164" s="37"/>
      <c r="B164" s="33"/>
      <c r="C164" s="1"/>
      <c r="D164" s="1"/>
      <c r="E164" s="1"/>
      <c r="F164" s="1"/>
      <c r="G164" s="2"/>
      <c r="H164" s="34"/>
    </row>
    <row r="165" spans="1:8" x14ac:dyDescent="0.2">
      <c r="A165" s="37"/>
      <c r="B165" s="33"/>
      <c r="C165" s="1"/>
      <c r="D165" s="1"/>
      <c r="E165" s="1"/>
      <c r="F165" s="1"/>
      <c r="G165" s="2"/>
      <c r="H165" s="34"/>
    </row>
    <row r="166" spans="1:8" x14ac:dyDescent="0.2">
      <c r="A166" s="37"/>
      <c r="B166" s="33"/>
      <c r="C166" s="1"/>
      <c r="D166" s="1"/>
      <c r="E166" s="1"/>
      <c r="F166" s="1"/>
      <c r="G166" s="2"/>
      <c r="H166" s="34"/>
    </row>
    <row r="167" spans="1:8" x14ac:dyDescent="0.2">
      <c r="A167" s="37"/>
      <c r="B167" s="33"/>
      <c r="C167" s="1"/>
      <c r="D167" s="1"/>
      <c r="E167" s="1"/>
      <c r="F167" s="1"/>
      <c r="G167" s="2"/>
      <c r="H167" s="34"/>
    </row>
    <row r="168" spans="1:8" x14ac:dyDescent="0.2">
      <c r="A168" s="37"/>
      <c r="B168" s="33"/>
      <c r="C168" s="35"/>
      <c r="D168" s="35"/>
      <c r="E168" s="35"/>
      <c r="F168" s="1"/>
      <c r="G168" s="2"/>
      <c r="H168" s="34"/>
    </row>
    <row r="169" spans="1:8" x14ac:dyDescent="0.2">
      <c r="A169" s="6"/>
      <c r="B169" s="5"/>
      <c r="C169" s="15">
        <f>SUM(C164:C168)</f>
        <v>0</v>
      </c>
      <c r="D169" s="6"/>
      <c r="E169" s="14">
        <f>SUM(E164:E168)</f>
        <v>0</v>
      </c>
      <c r="F169" s="6"/>
      <c r="G169" s="6"/>
    </row>
    <row r="171" spans="1:8" ht="25.5" x14ac:dyDescent="0.2">
      <c r="C171" s="29" t="s">
        <v>5</v>
      </c>
      <c r="E171" s="30" t="s">
        <v>7</v>
      </c>
    </row>
    <row r="172" spans="1:8" s="5" customFormat="1" ht="12.75" customHeight="1" x14ac:dyDescent="0.2">
      <c r="A172" s="167" t="s">
        <v>138</v>
      </c>
      <c r="B172" s="168"/>
      <c r="C172" s="11">
        <f>SUM(C169,C159,C149,C129,C113,C95,C77,C59,C41,C23,C12)</f>
        <v>0</v>
      </c>
      <c r="D172"/>
      <c r="E172" s="11">
        <f>SUM(E169,E159,E149,E129,E113,E95,E77,E59,E41,E23,E12)</f>
        <v>0</v>
      </c>
      <c r="F172" s="6"/>
      <c r="G172" s="6"/>
    </row>
  </sheetData>
  <mergeCells count="185">
    <mergeCell ref="G140:G141"/>
    <mergeCell ref="H98:H99"/>
    <mergeCell ref="H162:H163"/>
    <mergeCell ref="F161:H161"/>
    <mergeCell ref="H116:H117"/>
    <mergeCell ref="F115:H115"/>
    <mergeCell ref="F116:F117"/>
    <mergeCell ref="G116:G117"/>
    <mergeCell ref="F162:F163"/>
    <mergeCell ref="G162:G163"/>
    <mergeCell ref="H123:H124"/>
    <mergeCell ref="F122:H122"/>
    <mergeCell ref="H133:H134"/>
    <mergeCell ref="F132:H132"/>
    <mergeCell ref="H140:H141"/>
    <mergeCell ref="F139:H139"/>
    <mergeCell ref="F123:F124"/>
    <mergeCell ref="G123:G124"/>
    <mergeCell ref="H152:H153"/>
    <mergeCell ref="F151:H151"/>
    <mergeCell ref="F133:F134"/>
    <mergeCell ref="G133:G134"/>
    <mergeCell ref="F152:F153"/>
    <mergeCell ref="G152:G153"/>
    <mergeCell ref="F97:H97"/>
    <mergeCell ref="G69:G70"/>
    <mergeCell ref="G62:G63"/>
    <mergeCell ref="F87:F88"/>
    <mergeCell ref="G87:G88"/>
    <mergeCell ref="F51:F52"/>
    <mergeCell ref="H105:H106"/>
    <mergeCell ref="F104:H104"/>
    <mergeCell ref="H80:H81"/>
    <mergeCell ref="F79:H79"/>
    <mergeCell ref="H87:H88"/>
    <mergeCell ref="F86:H86"/>
    <mergeCell ref="F80:F81"/>
    <mergeCell ref="G80:G81"/>
    <mergeCell ref="G51:G52"/>
    <mergeCell ref="F105:F106"/>
    <mergeCell ref="G105:G106"/>
    <mergeCell ref="F140:F141"/>
    <mergeCell ref="A14:E14"/>
    <mergeCell ref="A5:E5"/>
    <mergeCell ref="C33:C34"/>
    <mergeCell ref="H62:H63"/>
    <mergeCell ref="F61:H61"/>
    <mergeCell ref="H69:H70"/>
    <mergeCell ref="F68:H68"/>
    <mergeCell ref="F44:F45"/>
    <mergeCell ref="G44:G45"/>
    <mergeCell ref="F69:F70"/>
    <mergeCell ref="A43:E43"/>
    <mergeCell ref="A44:A45"/>
    <mergeCell ref="B44:B45"/>
    <mergeCell ref="C44:C45"/>
    <mergeCell ref="D44:D45"/>
    <mergeCell ref="E44:E45"/>
    <mergeCell ref="F62:F63"/>
    <mergeCell ref="H33:H34"/>
    <mergeCell ref="A32:E32"/>
    <mergeCell ref="F26:F27"/>
    <mergeCell ref="G26:G27"/>
    <mergeCell ref="A15:A16"/>
    <mergeCell ref="B15:B16"/>
    <mergeCell ref="C15:C16"/>
    <mergeCell ref="A86:E86"/>
    <mergeCell ref="A87:A88"/>
    <mergeCell ref="B87:B88"/>
    <mergeCell ref="C87:C88"/>
    <mergeCell ref="D87:D88"/>
    <mergeCell ref="F14:H14"/>
    <mergeCell ref="H15:H16"/>
    <mergeCell ref="A1:H1"/>
    <mergeCell ref="A2:H2"/>
    <mergeCell ref="A3:E3"/>
    <mergeCell ref="F3:H3"/>
    <mergeCell ref="H44:H45"/>
    <mergeCell ref="H51:H52"/>
    <mergeCell ref="F50:H50"/>
    <mergeCell ref="A6:A7"/>
    <mergeCell ref="B6:B7"/>
    <mergeCell ref="C6:C7"/>
    <mergeCell ref="D6:D7"/>
    <mergeCell ref="E6:E7"/>
    <mergeCell ref="F6:F7"/>
    <mergeCell ref="G6:G7"/>
    <mergeCell ref="H6:H7"/>
    <mergeCell ref="F5:H5"/>
    <mergeCell ref="D51:D52"/>
    <mergeCell ref="E51:E52"/>
    <mergeCell ref="A68:E68"/>
    <mergeCell ref="A69:A70"/>
    <mergeCell ref="B69:B70"/>
    <mergeCell ref="C69:C70"/>
    <mergeCell ref="D69:D70"/>
    <mergeCell ref="E69:E70"/>
    <mergeCell ref="A61:E61"/>
    <mergeCell ref="A62:A63"/>
    <mergeCell ref="B62:B63"/>
    <mergeCell ref="C62:C63"/>
    <mergeCell ref="D62:D63"/>
    <mergeCell ref="A161:E161"/>
    <mergeCell ref="D123:D124"/>
    <mergeCell ref="E123:E124"/>
    <mergeCell ref="A139:E139"/>
    <mergeCell ref="A140:A141"/>
    <mergeCell ref="B140:B141"/>
    <mergeCell ref="C140:C141"/>
    <mergeCell ref="D140:D141"/>
    <mergeCell ref="E140:E141"/>
    <mergeCell ref="A151:E151"/>
    <mergeCell ref="A152:A153"/>
    <mergeCell ref="B152:B153"/>
    <mergeCell ref="C152:C153"/>
    <mergeCell ref="D152:D153"/>
    <mergeCell ref="E152:E153"/>
    <mergeCell ref="A133:A134"/>
    <mergeCell ref="B133:B134"/>
    <mergeCell ref="C133:C134"/>
    <mergeCell ref="D133:D134"/>
    <mergeCell ref="E133:E134"/>
    <mergeCell ref="A123:A124"/>
    <mergeCell ref="B123:B124"/>
    <mergeCell ref="A162:A163"/>
    <mergeCell ref="B162:B163"/>
    <mergeCell ref="C162:C163"/>
    <mergeCell ref="D162:D163"/>
    <mergeCell ref="E162:E163"/>
    <mergeCell ref="G98:G99"/>
    <mergeCell ref="A172:B172"/>
    <mergeCell ref="A25:E25"/>
    <mergeCell ref="A26:A27"/>
    <mergeCell ref="B26:B27"/>
    <mergeCell ref="C26:C27"/>
    <mergeCell ref="D26:D27"/>
    <mergeCell ref="E26:E27"/>
    <mergeCell ref="F25:H25"/>
    <mergeCell ref="H26:H27"/>
    <mergeCell ref="A98:A99"/>
    <mergeCell ref="B98:B99"/>
    <mergeCell ref="C98:C99"/>
    <mergeCell ref="D98:D99"/>
    <mergeCell ref="E98:E99"/>
    <mergeCell ref="F98:F99"/>
    <mergeCell ref="F43:H43"/>
    <mergeCell ref="A132:E132"/>
    <mergeCell ref="C123:C124"/>
    <mergeCell ref="A104:E104"/>
    <mergeCell ref="A122:E122"/>
    <mergeCell ref="A105:A106"/>
    <mergeCell ref="B105:B106"/>
    <mergeCell ref="C105:C106"/>
    <mergeCell ref="D105:D106"/>
    <mergeCell ref="E105:E106"/>
    <mergeCell ref="A115:E115"/>
    <mergeCell ref="A116:A117"/>
    <mergeCell ref="B116:B117"/>
    <mergeCell ref="C116:C117"/>
    <mergeCell ref="D116:D117"/>
    <mergeCell ref="E116:E117"/>
    <mergeCell ref="A97:E97"/>
    <mergeCell ref="D15:D16"/>
    <mergeCell ref="F32:H32"/>
    <mergeCell ref="E15:E16"/>
    <mergeCell ref="F15:F16"/>
    <mergeCell ref="D33:D34"/>
    <mergeCell ref="E33:E34"/>
    <mergeCell ref="F33:F34"/>
    <mergeCell ref="A33:A34"/>
    <mergeCell ref="B33:B34"/>
    <mergeCell ref="G15:G16"/>
    <mergeCell ref="E62:E63"/>
    <mergeCell ref="E87:E88"/>
    <mergeCell ref="G33:G34"/>
    <mergeCell ref="A79:E79"/>
    <mergeCell ref="A80:A81"/>
    <mergeCell ref="B80:B81"/>
    <mergeCell ref="C80:C81"/>
    <mergeCell ref="D80:D81"/>
    <mergeCell ref="E80:E81"/>
    <mergeCell ref="A50:E50"/>
    <mergeCell ref="A51:A52"/>
    <mergeCell ref="B51:B52"/>
    <mergeCell ref="C51:C52"/>
  </mergeCells>
  <dataValidations count="3">
    <dataValidation type="list" allowBlank="1" showInputMessage="1" showErrorMessage="1" sqref="G164:G168 G135:G136 G142:G148 G125:G129 G118:G119 G82:G83 G89:G94 G46:G47 G53:G58 G8:G11 G17:G22 G28:G29 G35:G40 G64:G65 G71:G76 G107:G112 G100:G101 G154:G158" xr:uid="{00000000-0002-0000-0200-000000000000}">
      <formula1>Categories</formula1>
    </dataValidation>
    <dataValidation type="list" allowBlank="1" showInputMessage="1" showErrorMessage="1" sqref="F164:F168 F135:F136 F142:F148 F125:F129 F118:F119 F82:F83 F89:F94 F46:F47 F53:F58 F8:F11 F17:F22 F28:F29 F35:F40 F64:F65 F71:F76 F107:F112 F100:F101 F154:F158" xr:uid="{00000000-0002-0000-0200-000001000000}">
      <formula1>Type</formula1>
    </dataValidation>
    <dataValidation type="list" allowBlank="1" showInputMessage="1" showErrorMessage="1" sqref="H164:H168 H142:H148 H135:H136 H125:H129 H118:H119 H89:H94 H82:H83 H53:H58 H46:H47 H8:H11 H17:H22 H28:H29 H35:H40 H64:H65 H71:H76 H100:H101 H107:H112 H154:H158" xr:uid="{00000000-0002-0000-0200-000002000000}">
      <formula1>Counts</formula1>
    </dataValidation>
  </dataValidations>
  <printOptions horizontalCentered="1"/>
  <pageMargins left="0.7" right="0.7" top="0.75" bottom="0.75" header="0.3" footer="0.3"/>
  <pageSetup scale="78" orientation="landscape" horizontalDpi="300" verticalDpi="300" r:id="rId1"/>
  <rowBreaks count="2" manualBreakCount="2">
    <brk id="96" max="16383" man="1"/>
    <brk id="1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0"/>
  <sheetViews>
    <sheetView workbookViewId="0">
      <selection activeCell="S14" sqref="S14"/>
    </sheetView>
  </sheetViews>
  <sheetFormatPr defaultRowHeight="12.75" x14ac:dyDescent="0.2"/>
  <cols>
    <col min="12" max="12" width="2" bestFit="1" customWidth="1"/>
    <col min="13" max="13" width="3.28515625" bestFit="1" customWidth="1"/>
    <col min="14" max="14" width="31.7109375" customWidth="1"/>
  </cols>
  <sheetData>
    <row r="1" spans="1:16" x14ac:dyDescent="0.2">
      <c r="A1" s="20" t="s">
        <v>74</v>
      </c>
    </row>
    <row r="2" spans="1:16" x14ac:dyDescent="0.2">
      <c r="A2" s="20" t="s">
        <v>75</v>
      </c>
    </row>
    <row r="3" spans="1:16" x14ac:dyDescent="0.2">
      <c r="A3" s="20" t="s">
        <v>76</v>
      </c>
      <c r="E3" s="23" t="s">
        <v>77</v>
      </c>
      <c r="F3" s="24"/>
      <c r="G3" s="24"/>
      <c r="H3" s="24"/>
      <c r="I3" s="24"/>
      <c r="J3" s="25"/>
    </row>
    <row r="4" spans="1:16" ht="25.5" x14ac:dyDescent="0.2">
      <c r="A4" s="20" t="s">
        <v>78</v>
      </c>
      <c r="E4" s="26" t="s">
        <v>79</v>
      </c>
      <c r="F4" s="27"/>
      <c r="G4" s="27"/>
      <c r="H4" s="27"/>
      <c r="I4" s="27"/>
      <c r="J4" s="28"/>
      <c r="L4">
        <f>'BS Engineering Mechanics'!E8</f>
        <v>0</v>
      </c>
      <c r="M4" t="str">
        <f>'BS Engineering Mechanics'!G8</f>
        <v>F1</v>
      </c>
      <c r="N4" s="51" t="s">
        <v>10</v>
      </c>
      <c r="O4" s="51" t="s">
        <v>9</v>
      </c>
      <c r="P4" s="51" t="s">
        <v>5</v>
      </c>
    </row>
    <row r="5" spans="1:16" x14ac:dyDescent="0.2">
      <c r="A5" s="20" t="s">
        <v>80</v>
      </c>
      <c r="L5">
        <f>'BS Engineering Mechanics'!E13</f>
        <v>0</v>
      </c>
      <c r="M5" t="str">
        <f>'BS Engineering Mechanics'!G13</f>
        <v>F1</v>
      </c>
      <c r="N5" s="1" t="s">
        <v>11</v>
      </c>
      <c r="O5" s="1" t="s">
        <v>129</v>
      </c>
      <c r="P5" s="1">
        <f>SUMIF($M$4:$M$50,O5,$L$4:$L$50)</f>
        <v>0</v>
      </c>
    </row>
    <row r="6" spans="1:16" x14ac:dyDescent="0.2">
      <c r="A6" s="20" t="s">
        <v>81</v>
      </c>
      <c r="L6">
        <f>'BS Engineering Mechanics'!E14</f>
        <v>0</v>
      </c>
      <c r="M6" t="str">
        <f>'BS Engineering Mechanics'!G14</f>
        <v>F1</v>
      </c>
      <c r="N6" s="1" t="s">
        <v>12</v>
      </c>
      <c r="O6" s="2" t="s">
        <v>115</v>
      </c>
      <c r="P6" s="1">
        <f t="shared" ref="P6:P14" si="0">SUMIF($M$4:$M$50,O6,$L$4:$L$50)</f>
        <v>0</v>
      </c>
    </row>
    <row r="7" spans="1:16" x14ac:dyDescent="0.2">
      <c r="A7" s="20" t="s">
        <v>82</v>
      </c>
      <c r="L7">
        <f>'BS Engineering Mechanics'!E15</f>
        <v>0</v>
      </c>
      <c r="M7" t="str">
        <f>'BS Engineering Mechanics'!G15</f>
        <v>S1</v>
      </c>
      <c r="N7" s="1" t="s">
        <v>15</v>
      </c>
      <c r="O7" s="2" t="s">
        <v>116</v>
      </c>
      <c r="P7" s="1">
        <f t="shared" si="0"/>
        <v>0</v>
      </c>
    </row>
    <row r="8" spans="1:16" x14ac:dyDescent="0.2">
      <c r="A8" s="20" t="s">
        <v>83</v>
      </c>
      <c r="L8">
        <f>'BS Engineering Mechanics'!E16</f>
        <v>0</v>
      </c>
      <c r="M8" t="str">
        <f>'BS Engineering Mechanics'!G16</f>
        <v>F2</v>
      </c>
      <c r="N8" s="1" t="s">
        <v>17</v>
      </c>
      <c r="O8" s="2" t="s">
        <v>117</v>
      </c>
      <c r="P8" s="1">
        <f t="shared" si="0"/>
        <v>0</v>
      </c>
    </row>
    <row r="9" spans="1:16" x14ac:dyDescent="0.2">
      <c r="L9">
        <f>'BS Engineering Mechanics'!E17</f>
        <v>0</v>
      </c>
      <c r="M9" t="str">
        <f>'BS Engineering Mechanics'!G17</f>
        <v>F2</v>
      </c>
      <c r="N9" s="1" t="s">
        <v>18</v>
      </c>
      <c r="O9" s="2" t="s">
        <v>118</v>
      </c>
      <c r="P9" s="1">
        <f t="shared" si="0"/>
        <v>0</v>
      </c>
    </row>
    <row r="10" spans="1:16" x14ac:dyDescent="0.2">
      <c r="A10" s="20" t="s">
        <v>34</v>
      </c>
      <c r="E10" s="20" t="s">
        <v>84</v>
      </c>
      <c r="H10" s="20" t="s">
        <v>85</v>
      </c>
      <c r="L10">
        <f>'BS Engineering Mechanics'!E18</f>
        <v>0</v>
      </c>
      <c r="M10" t="str">
        <f>'BS Engineering Mechanics'!G18</f>
        <v>S1</v>
      </c>
      <c r="N10" s="2" t="s">
        <v>19</v>
      </c>
      <c r="O10" s="2" t="s">
        <v>122</v>
      </c>
      <c r="P10" s="1">
        <f t="shared" si="0"/>
        <v>0</v>
      </c>
    </row>
    <row r="11" spans="1:16" x14ac:dyDescent="0.2">
      <c r="A11" s="20" t="s">
        <v>29</v>
      </c>
      <c r="E11" s="20" t="s">
        <v>86</v>
      </c>
      <c r="H11" s="20" t="s">
        <v>87</v>
      </c>
      <c r="L11">
        <f>'BS Engineering Mechanics'!E23</f>
        <v>0</v>
      </c>
      <c r="M11" t="str">
        <f>'BS Engineering Mechanics'!G23</f>
        <v>F1</v>
      </c>
      <c r="N11" s="1" t="s">
        <v>20</v>
      </c>
      <c r="O11" s="2" t="s">
        <v>123</v>
      </c>
      <c r="P11" s="1">
        <f t="shared" si="0"/>
        <v>0</v>
      </c>
    </row>
    <row r="12" spans="1:16" x14ac:dyDescent="0.2">
      <c r="A12" s="20" t="s">
        <v>14</v>
      </c>
      <c r="E12" s="20" t="s">
        <v>88</v>
      </c>
      <c r="H12" s="20" t="s">
        <v>112</v>
      </c>
      <c r="L12">
        <f>'BS Engineering Mechanics'!E24</f>
        <v>0</v>
      </c>
      <c r="M12" t="str">
        <f>'BS Engineering Mechanics'!G24</f>
        <v>S1</v>
      </c>
      <c r="N12" s="2" t="s">
        <v>21</v>
      </c>
      <c r="O12" s="2" t="s">
        <v>126</v>
      </c>
      <c r="P12" s="1">
        <f t="shared" si="0"/>
        <v>0</v>
      </c>
    </row>
    <row r="13" spans="1:16" x14ac:dyDescent="0.2">
      <c r="A13" s="20" t="s">
        <v>84</v>
      </c>
      <c r="E13" s="20" t="s">
        <v>89</v>
      </c>
      <c r="H13" s="20" t="s">
        <v>113</v>
      </c>
      <c r="L13">
        <f>'BS Engineering Mechanics'!E25</f>
        <v>0</v>
      </c>
      <c r="M13" t="str">
        <f>'BS Engineering Mechanics'!G25</f>
        <v>F2</v>
      </c>
      <c r="N13" s="2" t="s">
        <v>23</v>
      </c>
      <c r="O13" s="2" t="s">
        <v>127</v>
      </c>
      <c r="P13" s="1">
        <f t="shared" si="0"/>
        <v>0</v>
      </c>
    </row>
    <row r="14" spans="1:16" x14ac:dyDescent="0.2">
      <c r="A14" s="20" t="s">
        <v>86</v>
      </c>
      <c r="E14" s="20" t="s">
        <v>90</v>
      </c>
      <c r="H14" s="20" t="s">
        <v>91</v>
      </c>
      <c r="L14">
        <f>'BS Engineering Mechanics'!E26</f>
        <v>0</v>
      </c>
      <c r="M14" t="str">
        <f>'BS Engineering Mechanics'!G26</f>
        <v>S2</v>
      </c>
      <c r="N14" s="2" t="s">
        <v>26</v>
      </c>
      <c r="O14" s="2">
        <v>9</v>
      </c>
      <c r="P14" s="1">
        <f t="shared" si="0"/>
        <v>0</v>
      </c>
    </row>
    <row r="15" spans="1:16" x14ac:dyDescent="0.2">
      <c r="A15" s="20" t="s">
        <v>92</v>
      </c>
      <c r="E15" s="20" t="s">
        <v>93</v>
      </c>
      <c r="H15" s="20" t="s">
        <v>94</v>
      </c>
      <c r="L15">
        <f>'BS Engineering Mechanics'!E27</f>
        <v>0</v>
      </c>
      <c r="M15" t="str">
        <f>'BS Engineering Mechanics'!G27</f>
        <v>F3</v>
      </c>
      <c r="N15" s="51" t="s">
        <v>28</v>
      </c>
      <c r="O15" s="51"/>
      <c r="P15" s="51">
        <f>SUM(P5:P13)</f>
        <v>0</v>
      </c>
    </row>
    <row r="16" spans="1:16" x14ac:dyDescent="0.2">
      <c r="A16" s="20" t="s">
        <v>41</v>
      </c>
      <c r="E16" s="20" t="s">
        <v>103</v>
      </c>
      <c r="H16" s="20" t="s">
        <v>108</v>
      </c>
      <c r="L16">
        <f>'BS Engineering Mechanics'!E28</f>
        <v>0</v>
      </c>
      <c r="M16" t="str">
        <f>'BS Engineering Mechanics'!G28</f>
        <v>S3</v>
      </c>
    </row>
    <row r="17" spans="1:13" x14ac:dyDescent="0.2">
      <c r="A17" s="20" t="s">
        <v>88</v>
      </c>
      <c r="E17" s="20" t="s">
        <v>98</v>
      </c>
      <c r="H17" s="20" t="s">
        <v>109</v>
      </c>
      <c r="L17">
        <f>'BS Engineering Mechanics'!E33</f>
        <v>0</v>
      </c>
      <c r="M17" t="str">
        <f>'BS Engineering Mechanics'!G33</f>
        <v>S1</v>
      </c>
    </row>
    <row r="18" spans="1:13" x14ac:dyDescent="0.2">
      <c r="A18" s="20" t="s">
        <v>89</v>
      </c>
      <c r="E18" s="20" t="s">
        <v>100</v>
      </c>
      <c r="H18" s="20" t="s">
        <v>110</v>
      </c>
      <c r="L18">
        <f>'BS Engineering Mechanics'!E34</f>
        <v>0</v>
      </c>
      <c r="M18" t="str">
        <f>'BS Engineering Mechanics'!G34</f>
        <v>S1</v>
      </c>
    </row>
    <row r="19" spans="1:13" x14ac:dyDescent="0.2">
      <c r="A19" s="20" t="s">
        <v>90</v>
      </c>
      <c r="E19" s="20" t="s">
        <v>104</v>
      </c>
      <c r="H19" s="20" t="s">
        <v>111</v>
      </c>
      <c r="L19">
        <f>'BS Engineering Mechanics'!E35</f>
        <v>0</v>
      </c>
      <c r="M19" t="str">
        <f>'BS Engineering Mechanics'!G35</f>
        <v>S3</v>
      </c>
    </row>
    <row r="20" spans="1:13" x14ac:dyDescent="0.2">
      <c r="A20" s="20" t="s">
        <v>93</v>
      </c>
      <c r="E20" s="20" t="s">
        <v>105</v>
      </c>
      <c r="H20" s="20" t="s">
        <v>97</v>
      </c>
      <c r="L20">
        <f>'BS Engineering Mechanics'!E36</f>
        <v>0</v>
      </c>
      <c r="M20" t="str">
        <f>'BS Engineering Mechanics'!G36</f>
        <v>F4</v>
      </c>
    </row>
    <row r="21" spans="1:13" x14ac:dyDescent="0.2">
      <c r="A21" s="20" t="s">
        <v>98</v>
      </c>
      <c r="E21" s="20" t="s">
        <v>95</v>
      </c>
      <c r="H21" s="20" t="s">
        <v>99</v>
      </c>
      <c r="L21">
        <f>'BS Engineering Mechanics'!E37</f>
        <v>0</v>
      </c>
      <c r="M21" t="str">
        <f>'BS Engineering Mechanics'!G37</f>
        <v>S4</v>
      </c>
    </row>
    <row r="22" spans="1:13" x14ac:dyDescent="0.2">
      <c r="A22" s="20" t="s">
        <v>100</v>
      </c>
      <c r="E22" s="20" t="s">
        <v>96</v>
      </c>
      <c r="H22" s="20" t="s">
        <v>83</v>
      </c>
      <c r="L22">
        <f>'BS Engineering Mechanics'!E38</f>
        <v>0</v>
      </c>
      <c r="M22" t="str">
        <f>'BS Engineering Mechanics'!G38</f>
        <v>S4</v>
      </c>
    </row>
    <row r="23" spans="1:13" x14ac:dyDescent="0.2">
      <c r="A23" s="20" t="s">
        <v>104</v>
      </c>
      <c r="L23">
        <f>'BS Engineering Mechanics'!E43</f>
        <v>0</v>
      </c>
      <c r="M23" t="str">
        <f>'BS Engineering Mechanics'!G43</f>
        <v>F1</v>
      </c>
    </row>
    <row r="24" spans="1:13" x14ac:dyDescent="0.2">
      <c r="A24" s="20" t="s">
        <v>105</v>
      </c>
      <c r="E24" s="20" t="s">
        <v>34</v>
      </c>
      <c r="L24">
        <f>'BS Engineering Mechanics'!E44</f>
        <v>0</v>
      </c>
      <c r="M24" t="str">
        <f>'BS Engineering Mechanics'!G44</f>
        <v>S1</v>
      </c>
    </row>
    <row r="25" spans="1:13" x14ac:dyDescent="0.2">
      <c r="A25" s="20" t="s">
        <v>95</v>
      </c>
      <c r="E25" s="20" t="s">
        <v>29</v>
      </c>
      <c r="L25">
        <f>'BS Engineering Mechanics'!E45</f>
        <v>0</v>
      </c>
      <c r="M25" t="str">
        <f>'BS Engineering Mechanics'!G45</f>
        <v>S1</v>
      </c>
    </row>
    <row r="26" spans="1:13" x14ac:dyDescent="0.2">
      <c r="A26" s="20" t="s">
        <v>96</v>
      </c>
      <c r="E26" s="20" t="s">
        <v>14</v>
      </c>
      <c r="L26">
        <f>'BS Engineering Mechanics'!E46</f>
        <v>0</v>
      </c>
      <c r="M26" t="str">
        <f>'BS Engineering Mechanics'!G46</f>
        <v>F1</v>
      </c>
    </row>
    <row r="27" spans="1:13" x14ac:dyDescent="0.2">
      <c r="A27" s="20" t="s">
        <v>101</v>
      </c>
      <c r="E27" s="20" t="s">
        <v>92</v>
      </c>
      <c r="L27">
        <f>'BS Engineering Mechanics'!E47</f>
        <v>0</v>
      </c>
      <c r="M27" t="str">
        <f>'BS Engineering Mechanics'!G47</f>
        <v>F1</v>
      </c>
    </row>
    <row r="28" spans="1:13" x14ac:dyDescent="0.2">
      <c r="E28" s="20" t="s">
        <v>41</v>
      </c>
      <c r="L28">
        <f>'BS Engineering Mechanics'!E48</f>
        <v>0</v>
      </c>
      <c r="M28" t="str">
        <f>'BS Engineering Mechanics'!G48</f>
        <v>S1</v>
      </c>
    </row>
    <row r="29" spans="1:13" x14ac:dyDescent="0.2">
      <c r="E29" s="20" t="s">
        <v>88</v>
      </c>
      <c r="L29">
        <f>'BS Engineering Mechanics'!E49</f>
        <v>0</v>
      </c>
      <c r="M29" t="str">
        <f>'BS Engineering Mechanics'!G49</f>
        <v>F2</v>
      </c>
    </row>
    <row r="30" spans="1:13" x14ac:dyDescent="0.2">
      <c r="E30" s="20" t="s">
        <v>104</v>
      </c>
      <c r="L30">
        <f>'BS Engineering Mechanics'!E50</f>
        <v>0</v>
      </c>
      <c r="M30" t="str">
        <f>'BS Engineering Mechanics'!G50</f>
        <v>F2</v>
      </c>
    </row>
    <row r="31" spans="1:13" x14ac:dyDescent="0.2">
      <c r="E31" s="20" t="s">
        <v>105</v>
      </c>
      <c r="L31">
        <f>'BS Engineering Mechanics'!E51</f>
        <v>0</v>
      </c>
      <c r="M31" t="str">
        <f>'BS Engineering Mechanics'!G51</f>
        <v>S2</v>
      </c>
    </row>
    <row r="32" spans="1:13" x14ac:dyDescent="0.2">
      <c r="E32" s="20" t="s">
        <v>98</v>
      </c>
      <c r="L32">
        <f>'BS Engineering Mechanics'!E52</f>
        <v>0</v>
      </c>
      <c r="M32" t="str">
        <f>'BS Engineering Mechanics'!G52</f>
        <v>S2</v>
      </c>
    </row>
    <row r="33" spans="5:13" x14ac:dyDescent="0.2">
      <c r="E33" s="20" t="s">
        <v>100</v>
      </c>
      <c r="L33">
        <f>'BS Engineering Mechanics'!E53</f>
        <v>0</v>
      </c>
      <c r="M33" t="str">
        <f>'BS Engineering Mechanics'!G53</f>
        <v>S2</v>
      </c>
    </row>
    <row r="34" spans="5:13" x14ac:dyDescent="0.2">
      <c r="L34">
        <f>'BS Engineering Mechanics'!E54</f>
        <v>0</v>
      </c>
      <c r="M34" t="str">
        <f>'BS Engineering Mechanics'!G54</f>
        <v>S2</v>
      </c>
    </row>
    <row r="35" spans="5:13" x14ac:dyDescent="0.2">
      <c r="L35">
        <f>'BS Engineering Mechanics'!E55</f>
        <v>0</v>
      </c>
      <c r="M35" t="str">
        <f>'BS Engineering Mechanics'!G55</f>
        <v>F2</v>
      </c>
    </row>
    <row r="36" spans="5:13" x14ac:dyDescent="0.2">
      <c r="L36">
        <f>'BS Engineering Mechanics'!E56</f>
        <v>0</v>
      </c>
      <c r="M36" t="str">
        <f>'BS Engineering Mechanics'!G56</f>
        <v>F2</v>
      </c>
    </row>
    <row r="37" spans="5:13" x14ac:dyDescent="0.2">
      <c r="L37">
        <f>'BS Engineering Mechanics'!E57</f>
        <v>0</v>
      </c>
      <c r="M37" t="str">
        <f>'BS Engineering Mechanics'!G57</f>
        <v>F3</v>
      </c>
    </row>
    <row r="38" spans="5:13" x14ac:dyDescent="0.2">
      <c r="L38">
        <f>'BS Engineering Mechanics'!E58</f>
        <v>0</v>
      </c>
      <c r="M38" t="str">
        <f>'BS Engineering Mechanics'!G58</f>
        <v>F3</v>
      </c>
    </row>
    <row r="39" spans="5:13" x14ac:dyDescent="0.2">
      <c r="L39">
        <f>'BS Engineering Mechanics'!E63</f>
        <v>0</v>
      </c>
      <c r="M39" t="str">
        <f>'BS Engineering Mechanics'!G63</f>
        <v>S3</v>
      </c>
    </row>
    <row r="40" spans="5:13" x14ac:dyDescent="0.2">
      <c r="L40">
        <f>'BS Engineering Mechanics'!E64</f>
        <v>0</v>
      </c>
      <c r="M40" t="str">
        <f>'BS Engineering Mechanics'!G64</f>
        <v>S3</v>
      </c>
    </row>
    <row r="41" spans="5:13" x14ac:dyDescent="0.2">
      <c r="L41">
        <f>'BS Engineering Mechanics'!E65</f>
        <v>0</v>
      </c>
      <c r="M41" t="str">
        <f>'BS Engineering Mechanics'!G65</f>
        <v>F4</v>
      </c>
    </row>
    <row r="42" spans="5:13" x14ac:dyDescent="0.2">
      <c r="L42">
        <f>'BS Engineering Mechanics'!E66</f>
        <v>0</v>
      </c>
      <c r="M42" t="str">
        <f>'BS Engineering Mechanics'!G66</f>
        <v>F4</v>
      </c>
    </row>
    <row r="43" spans="5:13" x14ac:dyDescent="0.2">
      <c r="L43">
        <f>'BS Engineering Mechanics'!E71</f>
        <v>0</v>
      </c>
      <c r="M43" t="str">
        <f>'BS Engineering Mechanics'!G71</f>
        <v>F3</v>
      </c>
    </row>
    <row r="44" spans="5:13" x14ac:dyDescent="0.2">
      <c r="L44">
        <f>'BS Engineering Mechanics'!E72</f>
        <v>0</v>
      </c>
      <c r="M44" t="str">
        <f>'BS Engineering Mechanics'!G72</f>
        <v>F3</v>
      </c>
    </row>
    <row r="45" spans="5:13" x14ac:dyDescent="0.2">
      <c r="L45">
        <f>'BS Engineering Mechanics'!E73</f>
        <v>0</v>
      </c>
      <c r="M45" t="str">
        <f>'BS Engineering Mechanics'!G73</f>
        <v>S3</v>
      </c>
    </row>
    <row r="46" spans="5:13" x14ac:dyDescent="0.2">
      <c r="L46">
        <f>'BS Engineering Mechanics'!E74</f>
        <v>0</v>
      </c>
      <c r="M46" t="str">
        <f>'BS Engineering Mechanics'!G74</f>
        <v>S3</v>
      </c>
    </row>
    <row r="47" spans="5:13" x14ac:dyDescent="0.2">
      <c r="L47">
        <f>'BS Engineering Mechanics'!E75</f>
        <v>0</v>
      </c>
      <c r="M47" t="str">
        <f>'BS Engineering Mechanics'!G75</f>
        <v>S4</v>
      </c>
    </row>
    <row r="48" spans="5:13" x14ac:dyDescent="0.2">
      <c r="L48">
        <f>'BS Engineering Mechanics'!E76</f>
        <v>0</v>
      </c>
      <c r="M48" t="str">
        <f>'BS Engineering Mechanics'!G76</f>
        <v>S4</v>
      </c>
    </row>
    <row r="49" spans="12:13" x14ac:dyDescent="0.2">
      <c r="L49">
        <f>'BS Engineering Mechanics'!E81</f>
        <v>0</v>
      </c>
      <c r="M49" t="str">
        <f>'BS Engineering Mechanics'!G81</f>
        <v>F4</v>
      </c>
    </row>
    <row r="50" spans="12:13" x14ac:dyDescent="0.2">
      <c r="L50">
        <f>'BS Engineering Mechanics'!E82</f>
        <v>0</v>
      </c>
      <c r="M50" t="str">
        <f>'BS Engineering Mechanics'!G82</f>
        <v>S4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BS Engineering Mechanics</vt:lpstr>
      <vt:lpstr>Foundational Abilities</vt:lpstr>
      <vt:lpstr>Per Semester</vt:lpstr>
      <vt:lpstr>-</vt:lpstr>
      <vt:lpstr>Categories</vt:lpstr>
      <vt:lpstr>Counts</vt:lpstr>
      <vt:lpstr>Type</vt:lpstr>
      <vt:lpstr>Type2</vt:lpstr>
      <vt:lpstr>TypeElective</vt:lpstr>
    </vt:vector>
  </TitlesOfParts>
  <Manager/>
  <Company>Johns Hopkins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Bernard</dc:creator>
  <cp:keywords/>
  <dc:description/>
  <cp:lastModifiedBy>Steven Marra</cp:lastModifiedBy>
  <cp:revision/>
  <dcterms:created xsi:type="dcterms:W3CDTF">2006-08-25T14:41:11Z</dcterms:created>
  <dcterms:modified xsi:type="dcterms:W3CDTF">2025-07-11T18:17:07Z</dcterms:modified>
  <cp:category/>
  <cp:contentStatus/>
</cp:coreProperties>
</file>