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7\"/>
    </mc:Choice>
  </mc:AlternateContent>
  <xr:revisionPtr revIDLastSave="0" documentId="13_ncr:1_{618A53BC-90D8-47E0-A584-D18BB8E2C6AB}" xr6:coauthVersionLast="47" xr6:coauthVersionMax="47" xr10:uidLastSave="{00000000-0000-0000-0000-000000000000}"/>
  <bookViews>
    <workbookView xWindow="29820" yWindow="765" windowWidth="24150" windowHeight="14505" xr2:uid="{00000000-000D-0000-FFFF-FFFF00000000}"/>
  </bookViews>
  <sheets>
    <sheet name="BS Mechanical Engineering" sheetId="6" r:id="rId1"/>
    <sheet name="BS MechE + 5yr MSE" sheetId="5" r:id="rId2"/>
    <sheet name="Per Semester" sheetId="2" r:id="rId3"/>
    <sheet name="-" sheetId="3" r:id="rId4"/>
  </sheets>
  <definedNames>
    <definedName name="Categories">'-'!$A$1:$A$8</definedName>
    <definedName name="Counts">'-'!$H$10:$H$22</definedName>
    <definedName name="Type">'-'!$A$10:$A$27</definedName>
    <definedName name="Type2">'-'!$E$10:$E$21</definedName>
    <definedName name="TypeElective">'-'!$E$23:$E$32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5" l="1"/>
  <c r="K14" i="5"/>
  <c r="K13" i="5"/>
  <c r="K12" i="5"/>
  <c r="K11" i="5"/>
  <c r="K10" i="5"/>
  <c r="K9" i="5"/>
  <c r="K8" i="5"/>
  <c r="K7" i="5"/>
  <c r="K9" i="6"/>
  <c r="K10" i="6"/>
  <c r="K11" i="6"/>
  <c r="K12" i="6"/>
  <c r="K13" i="6"/>
  <c r="K14" i="6"/>
  <c r="K15" i="6"/>
  <c r="K16" i="6"/>
  <c r="K7" i="6"/>
  <c r="K8" i="6"/>
  <c r="C25" i="6" l="1"/>
  <c r="E85" i="5" l="1"/>
  <c r="C85" i="5"/>
  <c r="E79" i="5"/>
  <c r="C79" i="5"/>
  <c r="E72" i="5"/>
  <c r="C72" i="5"/>
  <c r="E65" i="5"/>
  <c r="C65" i="5"/>
  <c r="E36" i="5"/>
  <c r="C36" i="5"/>
  <c r="E25" i="5"/>
  <c r="C25" i="5"/>
  <c r="E13" i="5"/>
  <c r="C13" i="5"/>
  <c r="E65" i="6" l="1"/>
  <c r="C65" i="6"/>
  <c r="E93" i="6" l="1"/>
  <c r="C93" i="6"/>
  <c r="E85" i="6"/>
  <c r="E79" i="6"/>
  <c r="E72" i="6"/>
  <c r="E36" i="6"/>
  <c r="E25" i="6"/>
  <c r="E13" i="6"/>
  <c r="C85" i="6"/>
  <c r="C79" i="6"/>
  <c r="C72" i="6"/>
  <c r="C36" i="6"/>
  <c r="C13" i="6"/>
  <c r="K17" i="6"/>
  <c r="K18" i="5"/>
  <c r="E119" i="5"/>
  <c r="E128" i="5" s="1"/>
  <c r="C119" i="5"/>
  <c r="C128" i="5" s="1"/>
  <c r="E129" i="2"/>
  <c r="C129" i="2"/>
  <c r="C119" i="2"/>
  <c r="E119" i="2"/>
  <c r="C101" i="2"/>
  <c r="E101" i="2"/>
  <c r="E11" i="2"/>
  <c r="C11" i="2"/>
  <c r="E83" i="2"/>
  <c r="C83" i="2"/>
  <c r="E47" i="2"/>
  <c r="C47" i="2"/>
  <c r="E136" i="2"/>
  <c r="C136" i="2"/>
  <c r="E65" i="2"/>
  <c r="C65" i="2"/>
  <c r="E29" i="2"/>
  <c r="C29" i="2"/>
  <c r="E168" i="2"/>
  <c r="E158" i="2"/>
  <c r="E148" i="2"/>
  <c r="E171" i="2" s="1"/>
  <c r="E112" i="2"/>
  <c r="E94" i="2"/>
  <c r="E76" i="2"/>
  <c r="E58" i="2"/>
  <c r="E40" i="2"/>
  <c r="E22" i="2"/>
  <c r="C168" i="2"/>
  <c r="C158" i="2"/>
  <c r="C148" i="2"/>
  <c r="C171" i="2" s="1"/>
  <c r="C112" i="2"/>
  <c r="C94" i="2"/>
  <c r="C76" i="2"/>
  <c r="C58" i="2"/>
  <c r="C40" i="2"/>
  <c r="C22" i="2"/>
  <c r="C102" i="6" l="1"/>
  <c r="E10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9"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30"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6" authorId="0" shapeId="0" xr:uid="{00000000-0006-0000-0000-000004000000}">
      <text>
        <r>
          <rPr>
            <b/>
            <sz val="9"/>
            <color indexed="81"/>
            <rFont val="Tahoma"/>
            <family val="2"/>
          </rPr>
          <t>530.254 Manufacturing Engineering:</t>
        </r>
        <r>
          <rPr>
            <sz val="9"/>
            <color indexed="81"/>
            <rFont val="Tahoma"/>
            <family val="2"/>
          </rPr>
          <t xml:space="preserve">  must be taken in sophomore or junior year.
</t>
        </r>
      </text>
    </comment>
    <comment ref="F68" authorId="0" shapeId="0" xr:uid="{00000000-0006-0000-0000-000005000000}">
      <text>
        <r>
          <rPr>
            <b/>
            <sz val="8"/>
            <color indexed="81"/>
            <rFont val="Tahoma"/>
            <family val="2"/>
          </rPr>
          <t xml:space="preserve">Credit Type:
</t>
        </r>
        <r>
          <rPr>
            <sz val="8"/>
            <color indexed="81"/>
            <rFont val="Tahoma"/>
            <family val="2"/>
          </rPr>
          <t xml:space="preserve">Please select from the DropDown menu
</t>
        </r>
      </text>
    </comment>
    <comment ref="F75"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88" authorId="0" shapeId="0" xr:uid="{00000000-0006-0000-0000-000007000000}">
      <text>
        <r>
          <rPr>
            <b/>
            <sz val="8"/>
            <color indexed="81"/>
            <rFont val="Tahoma"/>
            <family val="2"/>
          </rPr>
          <t xml:space="preserve">Credit Type:
</t>
        </r>
        <r>
          <rPr>
            <sz val="8"/>
            <color indexed="81"/>
            <rFont val="Tahoma"/>
            <family val="2"/>
          </rPr>
          <t>Please select from the DropDown menu</t>
        </r>
      </text>
    </comment>
    <comment ref="C102" authorId="0" shapeId="0" xr:uid="{00000000-0006-0000-0000-000008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L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9"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30"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6" authorId="0" shapeId="0" xr:uid="{00000000-0006-0000-0100-000005000000}">
      <text>
        <r>
          <rPr>
            <b/>
            <sz val="9"/>
            <color indexed="81"/>
            <rFont val="Tahoma"/>
            <family val="2"/>
          </rPr>
          <t>530.254 Manufacturing Engineering:</t>
        </r>
        <r>
          <rPr>
            <sz val="9"/>
            <color indexed="81"/>
            <rFont val="Tahoma"/>
            <family val="2"/>
          </rPr>
          <t xml:space="preserve">  must be taken in sophomore or junior year.
</t>
        </r>
      </text>
    </comment>
    <comment ref="F68" authorId="0" shapeId="0" xr:uid="{00000000-0006-0000-0100-000006000000}">
      <text>
        <r>
          <rPr>
            <b/>
            <sz val="8"/>
            <color indexed="81"/>
            <rFont val="Tahoma"/>
            <family val="2"/>
          </rPr>
          <t xml:space="preserve">Credit Type:
</t>
        </r>
        <r>
          <rPr>
            <sz val="8"/>
            <color indexed="81"/>
            <rFont val="Tahoma"/>
            <family val="2"/>
          </rPr>
          <t xml:space="preserve">Please select from the DropDown menu
</t>
        </r>
      </text>
    </comment>
    <comment ref="F75"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A91" authorId="0" shapeId="0" xr:uid="{00000000-0006-0000-0100-000008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2" authorId="0" shapeId="0" xr:uid="{00000000-0006-0000-0100-000009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3" authorId="0" shapeId="0" xr:uid="{00000000-0006-0000-0100-00000A000000}">
      <text>
        <r>
          <rPr>
            <b/>
            <sz val="8"/>
            <color indexed="81"/>
            <rFont val="Tahoma"/>
            <family val="2"/>
          </rPr>
          <t xml:space="preserve">Credit Type:
</t>
        </r>
        <r>
          <rPr>
            <sz val="8"/>
            <color indexed="81"/>
            <rFont val="Tahoma"/>
            <family val="2"/>
          </rPr>
          <t>Please select from the DropDown menu</t>
        </r>
      </text>
    </comment>
    <comment ref="C128" authorId="0" shapeId="0" xr:uid="{00000000-0006-0000-0100-00000B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<sst xmlns="http://schemas.openxmlformats.org/spreadsheetml/2006/main" count="804" uniqueCount="199">
  <si>
    <t>Credits</t>
  </si>
  <si>
    <t>Grade or AP</t>
  </si>
  <si>
    <t>Credits Earned</t>
  </si>
  <si>
    <t>Semester</t>
  </si>
  <si>
    <t>N</t>
  </si>
  <si>
    <t>Q</t>
  </si>
  <si>
    <t>Grade</t>
  </si>
  <si>
    <t>E</t>
  </si>
  <si>
    <t>Date</t>
  </si>
  <si>
    <t>Mechanical Engineering - B.S. Requirements Checkout Sheet</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</si>
  <si>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</si>
  <si>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</si>
  <si>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</si>
  <si>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</si>
  <si>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</si>
  <si>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</si>
  <si>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</si>
  <si>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</si>
  <si>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</si>
  <si>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</si>
  <si>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</si>
  <si>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</si>
  <si>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</si>
  <si>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</si>
  <si>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</si>
  <si>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</si>
  <si>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</si>
  <si>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</si>
  <si>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Calculus II</t>
  </si>
  <si>
    <t>Calculus III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</si>
  <si>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</si>
  <si>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</si>
  <si>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</si>
  <si>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</si>
  <si>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</si>
  <si>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</si>
  <si>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</si>
  <si>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</si>
  <si>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</si>
  <si>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</si>
  <si>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</si>
  <si>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</si>
  <si>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</si>
  <si>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</si>
  <si>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</si>
  <si>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</si>
  <si>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Engineering Design Project:  8 Credits.</t>
  </si>
  <si>
    <t>Please complete both the "Per Category" and "Per Semester" tabs</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</si>
  <si>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</si>
  <si>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</si>
  <si>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</si>
  <si>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</si>
  <si>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</si>
  <si>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</si>
  <si>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</si>
  <si>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</si>
  <si>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</si>
  <si>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</si>
  <si>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</si>
  <si>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</si>
  <si>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</si>
  <si>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</si>
  <si>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</si>
  <si>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</si>
  <si>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</si>
  <si>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</si>
  <si>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</si>
  <si>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</si>
  <si>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</si>
  <si>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</si>
  <si>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</si>
  <si>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</si>
  <si>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</si>
  <si>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</si>
  <si>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</si>
  <si>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</si>
  <si>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</si>
  <si>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</si>
  <si>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</si>
  <si>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</si>
  <si>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</si>
  <si>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</si>
  <si>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</si>
  <si>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</si>
  <si>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</si>
  <si>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</si>
  <si>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</si>
  <si>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</si>
  <si>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</si>
  <si>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</si>
  <si>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</si>
  <si>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</si>
  <si>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</si>
  <si>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Dbl Count BS-MSE</t>
  </si>
  <si>
    <t>Dbl Count BS-Minor</t>
  </si>
  <si>
    <t>Counts Toward Which Degree(s) and Programs?</t>
  </si>
  <si>
    <t>Credit Area</t>
  </si>
  <si>
    <t>Sources of Credit</t>
  </si>
  <si>
    <t>Number of credits earned through Johns Hopkins University courses</t>
  </si>
  <si>
    <t>Number of credits earned through other sources (e.g. AP, IB, other insitutions)</t>
  </si>
  <si>
    <t>This is one of many options to complete the BS degree.  Not all options are covered here.</t>
  </si>
  <si>
    <t>5-year Masters Program</t>
  </si>
  <si>
    <t>.400-level courses double-counted from BS MechE degree</t>
  </si>
  <si>
    <t>Graduate courses (.600-level or higher)</t>
  </si>
  <si>
    <t>Responsible Conduct of Research (2 hours online)</t>
  </si>
  <si>
    <t>BS Credits</t>
  </si>
  <si>
    <t>MSE courses</t>
  </si>
  <si>
    <t>3 courses</t>
  </si>
  <si>
    <t>530.3xx +</t>
  </si>
  <si>
    <t>Semester Key</t>
  </si>
  <si>
    <t>Red = required that semester</t>
  </si>
  <si>
    <t>Academic Ethics (20 minutes online)</t>
  </si>
  <si>
    <r>
      <t xml:space="preserve">
</t>
    </r>
    <r>
      <rPr>
        <sz val="8"/>
        <rFont val="Arial"/>
        <family val="2"/>
      </rPr>
      <t>(Course must be .300-level or higher)</t>
    </r>
  </si>
  <si>
    <t>xxx.3xx +</t>
  </si>
  <si>
    <t>Mechanical Engineering Senior Design Project 1</t>
  </si>
  <si>
    <t>Mechanical Engineering Senior Design Project 2</t>
  </si>
  <si>
    <t>Academic Program Manager</t>
  </si>
  <si>
    <t>030.101</t>
  </si>
  <si>
    <t>Intro to Chemistry</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</si>
  <si>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</si>
  <si>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530.344</t>
  </si>
  <si>
    <t>Design and Analysis of Dynamic Systems Lab</t>
  </si>
  <si>
    <t>530.254</t>
  </si>
  <si>
    <t>Research Laboratory Safety training</t>
  </si>
  <si>
    <t>530.212</t>
  </si>
  <si>
    <t>Dynamics Lab</t>
  </si>
  <si>
    <t>530.107</t>
  </si>
  <si>
    <t>MechE Undergraduate Seminar I</t>
  </si>
  <si>
    <t>530.108</t>
  </si>
  <si>
    <t>MechE Undergraduate Seminar II</t>
  </si>
  <si>
    <t>530.115</t>
  </si>
  <si>
    <t>530.116</t>
  </si>
  <si>
    <t>530.111</t>
  </si>
  <si>
    <t>530.123</t>
  </si>
  <si>
    <t>530.124</t>
  </si>
  <si>
    <t>QS</t>
  </si>
  <si>
    <t>General Physics II</t>
  </si>
  <si>
    <t>General Physics II Lab</t>
  </si>
  <si>
    <t>Mathematics: 19-20 Credits</t>
  </si>
  <si>
    <t>Green = recommended, could take other times with planning</t>
  </si>
  <si>
    <t>Blue = can take anytime in time to graduate</t>
  </si>
  <si>
    <t>10 MSE courses</t>
  </si>
  <si>
    <t>This is one of many options to complete the BS degree.  Not all options are covered here.  Please view the Comments on certain cells marked with the small red triangle in the upper right corner by sliding your mouse over the cell.</t>
  </si>
  <si>
    <t>Basic Science: 13 Credits</t>
  </si>
  <si>
    <t>Intro to MechE Design and CAD</t>
  </si>
  <si>
    <t>xxx.4xx</t>
  </si>
  <si>
    <t>560.201</t>
  </si>
  <si>
    <t>Required Engineering: 50 Credits.</t>
  </si>
  <si>
    <t>500.114</t>
  </si>
  <si>
    <t>HQ</t>
  </si>
  <si>
    <t>QN</t>
  </si>
  <si>
    <t>560.211</t>
  </si>
  <si>
    <t>Technical Electives*: 9 Credits, any E, Q, or N courses, .300-level or above 
(One course can be EN.601.220 Intermediate Programming or EN.601.226 Data Structures)</t>
  </si>
  <si>
    <t>S24</t>
  </si>
  <si>
    <t>530.211</t>
  </si>
  <si>
    <t>Statics and Mechanics of Materials Lab</t>
  </si>
  <si>
    <t>F23</t>
  </si>
  <si>
    <t>Upper-undergraduate level (.400-level only) or Graduate Level courses (.600-level or higher)</t>
  </si>
  <si>
    <t>S25</t>
  </si>
  <si>
    <t>F24</t>
  </si>
  <si>
    <r>
      <t xml:space="preserve">Gateway Computing - Matlab
</t>
    </r>
    <r>
      <rPr>
        <sz val="8"/>
        <rFont val="Arial"/>
        <family val="2"/>
      </rPr>
      <t>(See Section 2.8 of the 2020-21 Undergraduate Advising Manual if earning AP Computer Science credit)</t>
    </r>
  </si>
  <si>
    <t>Calculus I or Math substitution - 3 or 4 credits</t>
  </si>
  <si>
    <r>
      <t xml:space="preserve">
</t>
    </r>
    <r>
      <rPr>
        <sz val="8"/>
        <rFont val="Arial"/>
        <family val="2"/>
      </rPr>
      <t>(Math substitution, if not taking 110.108)</t>
    </r>
  </si>
  <si>
    <t>Calculus II and other Required Mathematics - 16 credits</t>
  </si>
  <si>
    <t>Opioid Awareness (2 hours online)</t>
  </si>
  <si>
    <t>Title IX - Anti-Harassment (2 hours online)</t>
  </si>
  <si>
    <r>
      <t xml:space="preserve">
</t>
    </r>
    <r>
      <rPr>
        <sz val="8"/>
        <rFont val="Arial"/>
        <family val="2"/>
      </rPr>
      <t>(Any .400-level course from the BS degree graded B- or higher)</t>
    </r>
  </si>
  <si>
    <t>530.243</t>
  </si>
  <si>
    <t>Electronics and Instrumentation Lab</t>
  </si>
  <si>
    <t>Graduate courses (.600-level or higher) or Essay</t>
  </si>
  <si>
    <t>S26</t>
  </si>
  <si>
    <t>F25</t>
  </si>
  <si>
    <r>
      <t xml:space="preserve">Gateway Computing - Matlab
</t>
    </r>
    <r>
      <rPr>
        <sz val="8"/>
        <rFont val="Arial"/>
        <family val="2"/>
      </rPr>
      <t>(See Section 2.8 of the Undergraduate Advising Manual if earning AP Computer Science credit)</t>
    </r>
  </si>
  <si>
    <t>Effort Report - Certifier (90 minutes online)</t>
  </si>
  <si>
    <t>Required introductory online courses for master's students</t>
  </si>
  <si>
    <t>TRANSFER STUDENTS must earn at least 60 credits at Johns Hopkins University, no matter how many credits from previous institutions or programs are accepted.</t>
  </si>
  <si>
    <t>UNDERGRADUATES starting at JHU as freshmen must earn at least 100 credits at Johns Hopkins, no matter what programs are taken or what credits have been earned previously that are counted.</t>
  </si>
  <si>
    <t>HUMANITIES / SOCIAL SCIENCE ELECTIVES: 
Six courses, 18 Credits, six credits at 300 level or above, three credits Writing Intensive. 
No more than one course taught by the Whiting School (EN.xxx.xxx). Credit Area must include "H" or "S" or both.</t>
  </si>
  <si>
    <t>Writing Intensive:  take any 3-credit or higher writing intensive course that has an H (humanities) or S (social science) course area. The "H" or "S" can be paired with another course area or with each other, but the course would count only for this section.</t>
  </si>
  <si>
    <r>
      <rPr>
        <sz val="10"/>
        <rFont val="Arial"/>
        <family val="2"/>
      </rPr>
      <t xml:space="preserve"> 
</t>
    </r>
    <r>
      <rPr>
        <sz val="8"/>
        <rFont val="Arial"/>
        <family val="2"/>
      </rPr>
      <t>(Writing Intensive course)</t>
    </r>
  </si>
  <si>
    <t>Engineering Management and Leadership</t>
  </si>
  <si>
    <t>BS Aerospace Track</t>
  </si>
  <si>
    <t>BS Biomechanics Track</t>
  </si>
  <si>
    <t>Dbl Count BS-Aerosp Trk</t>
  </si>
  <si>
    <t>Dbl Count BS-Biomech Trk</t>
  </si>
  <si>
    <t>Dbl Count BS Aerosp Trk -MSE</t>
  </si>
  <si>
    <t>Dbl Count BS Biomech Trk-MSE</t>
  </si>
  <si>
    <t>S27</t>
  </si>
  <si>
    <t>F26</t>
  </si>
  <si>
    <r>
      <t xml:space="preserve">Probability and Statistics .300-level or higher
</t>
    </r>
    <r>
      <rPr>
        <sz val="8"/>
        <rFont val="Arial"/>
        <family val="2"/>
      </rPr>
      <t>- 553.310 or 553.311 (4 credits - all semesters) are preferred, others can be taken with advisor's approval. AP Statistics is not accepted for this requirement.</t>
    </r>
  </si>
  <si>
    <t>plus 1 course</t>
  </si>
  <si>
    <t>Double count any two .400-level courses or higher from the BS or minor for the MSE degree</t>
  </si>
  <si>
    <t>MSE Fall</t>
  </si>
  <si>
    <t>MSE Spring</t>
  </si>
  <si>
    <t>S28</t>
  </si>
  <si>
    <t>F27</t>
  </si>
  <si>
    <t>Mechanical Engineering Electives. 9 Credits, all at .300-level or above.  All "EN.530.3xx +" courses and AS.270.366, EN.500.308, EN.500.309, EN.520.495, EN.560.449/649, EN.580.451, EN.660.345, and EN.660.346 are accepted</t>
  </si>
  <si>
    <r>
      <t xml:space="preserve">Calculus I                                                                       </t>
    </r>
    <r>
      <rPr>
        <sz val="8"/>
        <rFont val="Arial"/>
        <family val="2"/>
      </rPr>
      <t xml:space="preserve">Take either the 110.108 course or count 4 AP Calculus AB or BC or IB Calculus credits. 110.106 or 110.107 will be accepted, as well.
</t>
    </r>
    <r>
      <rPr>
        <b/>
        <sz val="8"/>
        <color theme="5" tint="-0.499984740745262"/>
        <rFont val="Arial"/>
        <family val="2"/>
      </rPr>
      <t>If Calculus I is waived because of a pre-entrance math exam placement or taken in the past but no college credit was granted and counted at JHU, then a Math substitution is required.</t>
    </r>
  </si>
  <si>
    <r>
      <t xml:space="preserve">Linear Algebra / Differential Equations options
- </t>
    </r>
    <r>
      <rPr>
        <sz val="8"/>
        <rFont val="Arial"/>
        <family val="2"/>
      </rPr>
      <t>553.291 Linear Algebra / Differential Equations combined
- 110.201 Linear Algebra and 110.302 Differential Equations
- 553.295 LInear Algebra for Data Science and 110.302 Differential Equations
If taking 110.201 or 553.295 and 110.302 separately, it is recommended to take them in separate semesters. Enter 110.201 or 553.295 in the Mathematics section, and 110.302 in either the "Math elective" or the Technical Elective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</si>
</sst>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7"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
      <b/>
      <sz val="8"/>
      <color theme="5" tint="-0.499984740745262"/>
      <name val="Arial"/>
      <family val="2"/>
    </font>
    <font>
      <sz val="10"/>
      <color theme="7" tint="-0.499984740745262"/>
      <name val="Arial"/>
      <family val="2"/>
    </font>
    <font>
      <b/>
      <sz val="10"/>
      <color theme="9" tint="0.79998168889431442"/>
      <name val="Arial"/>
      <family val="2"/>
    </font>
    <font>
      <b/>
      <sz val="10"/>
      <color rgb="FFFFFF00"/>
      <name val="Arial"/>
      <family val="2"/>
    </font>
    <font>
      <b/>
      <sz val="10"/>
      <color theme="0"/>
      <name val="Arial"/>
      <family val="2"/>
    </font>
    <font>
      <sz val="10"/>
      <color rgb="FFFFCCFF"/>
      <name val="Arial"/>
      <family val="2"/>
    </font>
  </fonts>
  <fills count="4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34998626667073579"/>
        <bgColor indexed="64"/>
      </patternFill>
    </fill>
    <fill>
      <patternFill patternType="solid">
        <fgColor theme="9"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10">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5" fillId="0" borderId="0" xfId="0" applyFont="1" applyFill="1" applyBorder="1"/>
    <xf numFmtId="0" fontId="5"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0" fillId="36" borderId="1" xfId="0" applyFill="1" applyBorder="1" applyAlignment="1">
      <alignment horizontal="center" vertical="center" wrapText="1"/>
    </xf>
    <xf numFmtId="0" fontId="5" fillId="35" borderId="1" xfId="0" applyFont="1" applyFill="1" applyBorder="1" applyAlignment="1">
      <alignment horizontal="center" vertical="center" wrapText="1"/>
    </xf>
    <xf numFmtId="49" fontId="10" fillId="38" borderId="16" xfId="0" applyNumberFormat="1" applyFont="1" applyFill="1" applyBorder="1" applyAlignment="1">
      <alignment horizontal="left" vertical="center" wrapText="1"/>
    </xf>
    <xf numFmtId="49" fontId="10" fillId="38" borderId="4" xfId="0" applyNumberFormat="1" applyFont="1" applyFill="1" applyBorder="1" applyAlignment="1">
      <alignment horizontal="left" vertical="center" wrapText="1"/>
    </xf>
    <xf numFmtId="0" fontId="10" fillId="38" borderId="0" xfId="0" applyFont="1" applyFill="1" applyBorder="1" applyAlignment="1">
      <alignment horizontal="center" vertical="center" wrapText="1"/>
    </xf>
    <xf numFmtId="0" fontId="9" fillId="38" borderId="20" xfId="0" applyFont="1" applyFill="1" applyBorder="1" applyAlignment="1">
      <alignment horizontal="left" vertical="center" wrapText="1"/>
    </xf>
    <xf numFmtId="0" fontId="9" fillId="38" borderId="20" xfId="0" applyFont="1" applyFill="1" applyBorder="1" applyAlignment="1">
      <alignment vertical="center" wrapText="1"/>
    </xf>
    <xf numFmtId="0" fontId="9" fillId="38" borderId="20" xfId="0" applyFont="1" applyFill="1" applyBorder="1" applyAlignment="1">
      <alignment horizontal="center" vertical="center" wrapText="1"/>
    </xf>
    <xf numFmtId="0" fontId="9" fillId="38"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1" fillId="0" borderId="1" xfId="0" applyFont="1" applyBorder="1" applyAlignment="1">
      <alignment vertical="center" wrapText="1"/>
    </xf>
    <xf numFmtId="0" fontId="3" fillId="23"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2"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3" fillId="41" borderId="1" xfId="0" applyNumberFormat="1" applyFont="1" applyFill="1" applyBorder="1" applyAlignment="1">
      <alignment horizontal="center" vertical="center" wrapText="1"/>
    </xf>
    <xf numFmtId="0" fontId="3" fillId="41"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6" fillId="40"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5" fillId="37"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5" fillId="9" borderId="1" xfId="0" applyFont="1" applyFill="1" applyBorder="1" applyAlignment="1">
      <alignment horizontal="center" vertical="center" wrapText="1"/>
    </xf>
    <xf numFmtId="0" fontId="32" fillId="31" borderId="1"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28" fillId="42" borderId="3" xfId="0" applyFont="1" applyFill="1" applyBorder="1" applyAlignment="1">
      <alignment horizontal="center" vertical="center" wrapText="1"/>
    </xf>
    <xf numFmtId="0" fontId="28" fillId="42"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6" fillId="40" borderId="1"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28" fillId="42"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0" borderId="0" xfId="0" applyFont="1" applyFill="1" applyBorder="1" applyAlignment="1">
      <alignment vertical="center" wrapText="1"/>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5" fillId="44" borderId="10" xfId="0" applyFont="1" applyFill="1" applyBorder="1" applyAlignment="1">
      <alignment horizontal="center" vertical="center" wrapText="1"/>
    </xf>
    <xf numFmtId="0" fontId="35" fillId="44" borderId="11" xfId="0" applyFont="1" applyFill="1" applyBorder="1" applyAlignment="1">
      <alignment horizontal="center"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9" fillId="38" borderId="15" xfId="0" applyFont="1" applyFill="1" applyBorder="1" applyAlignment="1">
      <alignment horizontal="left" vertical="center" wrapText="1"/>
    </xf>
    <xf numFmtId="0" fontId="9" fillId="38" borderId="18" xfId="0" applyFont="1" applyFill="1" applyBorder="1" applyAlignment="1">
      <alignment horizontal="left" vertical="center" wrapText="1"/>
    </xf>
    <xf numFmtId="0" fontId="9" fillId="38" borderId="19" xfId="0" applyFont="1" applyFill="1" applyBorder="1" applyAlignment="1">
      <alignment horizontal="left" vertical="center" wrapText="1"/>
    </xf>
    <xf numFmtId="164" fontId="10" fillId="38" borderId="4" xfId="0" applyNumberFormat="1" applyFont="1" applyFill="1" applyBorder="1" applyAlignment="1">
      <alignment horizontal="center" vertical="center" wrapText="1"/>
    </xf>
    <xf numFmtId="164" fontId="10" fillId="38" borderId="17" xfId="0" applyNumberFormat="1" applyFont="1" applyFill="1" applyBorder="1" applyAlignment="1">
      <alignment horizontal="center" vertical="center" wrapText="1"/>
    </xf>
    <xf numFmtId="0" fontId="18" fillId="19" borderId="10" xfId="0" applyFont="1" applyFill="1" applyBorder="1" applyAlignment="1">
      <alignment vertical="center" wrapText="1"/>
    </xf>
    <xf numFmtId="0" fontId="18"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33" fillId="43" borderId="10" xfId="0" applyFont="1" applyFill="1" applyBorder="1" applyAlignment="1">
      <alignment horizontal="left" vertical="center" wrapText="1"/>
    </xf>
    <xf numFmtId="0" fontId="33" fillId="43" borderId="11" xfId="0" applyFont="1" applyFill="1" applyBorder="1" applyAlignment="1">
      <alignment horizontal="left" vertical="center" wrapText="1"/>
    </xf>
    <xf numFmtId="0" fontId="33" fillId="43" borderId="1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4" fillId="43" borderId="10" xfId="0" applyFont="1" applyFill="1" applyBorder="1" applyAlignment="1">
      <alignment horizontal="left" vertical="center" wrapText="1"/>
    </xf>
    <xf numFmtId="0" fontId="34" fillId="43" borderId="11" xfId="0" applyFont="1" applyFill="1" applyBorder="1" applyAlignment="1">
      <alignment horizontal="left" vertical="center" wrapText="1"/>
    </xf>
    <xf numFmtId="0" fontId="3" fillId="35" borderId="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3" fillId="43" borderId="1" xfId="0" applyFont="1" applyFill="1" applyBorder="1" applyAlignment="1">
      <alignment horizontal="left" vertical="center" wrapText="1"/>
    </xf>
    <xf numFmtId="0" fontId="34" fillId="43" borderId="12"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49" fontId="3" fillId="34" borderId="3" xfId="0" applyNumberFormat="1" applyFont="1" applyFill="1" applyBorder="1" applyAlignment="1">
      <alignment horizontal="center" vertical="center" wrapText="1"/>
    </xf>
    <xf numFmtId="49" fontId="3" fillId="34" borderId="2"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3" fillId="25"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15" fillId="26" borderId="1" xfId="0" applyFont="1" applyFill="1" applyBorder="1" applyAlignment="1">
      <alignment horizontal="center" vertical="center" wrapText="1"/>
    </xf>
    <xf numFmtId="0" fontId="36" fillId="36" borderId="3"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2"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2" fillId="19"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9"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6"/>
  <sheetViews>
    <sheetView tabSelected="1" zoomScaleNormal="100" workbookViewId="0">
      <pane ySplit="4" topLeftCell="A5" activePane="bottomLeft" state="frozen"/>
      <selection pane="bottomLeft" activeCell="A5" sqref="A5"/>
    </sheetView>
  </sheetViews>
  <sheetFormatPr defaultColWidth="8.85546875" defaultRowHeight="12.75" x14ac:dyDescent="0.2"/>
  <cols>
    <col min="1" max="1" width="12.5703125" style="59" customWidth="1"/>
    <col min="2" max="2" width="46" style="6" customWidth="1"/>
    <col min="3" max="7" width="9.140625" style="8" customWidth="1"/>
    <col min="8" max="8" width="2.5703125" style="6" customWidth="1"/>
    <col min="9" max="9" width="17.5703125" style="6" customWidth="1"/>
    <col min="10" max="10" width="11" style="6" customWidth="1"/>
    <col min="11" max="11" width="8.85546875" style="6"/>
    <col min="12" max="12" width="19.42578125" style="6" customWidth="1"/>
    <col min="13" max="16384" width="8.85546875" style="6"/>
  </cols>
  <sheetData>
    <row r="1" spans="1:12" s="4" customFormat="1" ht="16.5" x14ac:dyDescent="0.2">
      <c r="A1" s="121" t="s">
        <v>9</v>
      </c>
      <c r="B1" s="121"/>
      <c r="C1" s="121"/>
      <c r="D1" s="121"/>
      <c r="E1" s="121"/>
      <c r="F1" s="121"/>
      <c r="G1" s="121"/>
      <c r="I1" s="116" t="s">
        <v>109</v>
      </c>
      <c r="J1" s="116"/>
      <c r="K1" s="116"/>
      <c r="L1" s="116"/>
    </row>
    <row r="2" spans="1:12" s="4" customFormat="1" ht="12.75" customHeight="1" x14ac:dyDescent="0.2">
      <c r="A2" s="122" t="s">
        <v>47</v>
      </c>
      <c r="B2" s="122"/>
      <c r="C2" s="122"/>
      <c r="D2" s="122"/>
      <c r="E2" s="122"/>
      <c r="F2" s="122"/>
      <c r="G2" s="122"/>
      <c r="I2" s="117" t="s">
        <v>110</v>
      </c>
      <c r="J2" s="117"/>
      <c r="K2" s="117"/>
      <c r="L2" s="117"/>
    </row>
    <row r="3" spans="1:12" s="4" customFormat="1" ht="24" customHeight="1" x14ac:dyDescent="0.2">
      <c r="A3" s="123" t="s">
        <v>142</v>
      </c>
      <c r="B3" s="124"/>
      <c r="C3" s="124"/>
      <c r="D3" s="124"/>
      <c r="E3" s="124"/>
      <c r="F3" s="124"/>
      <c r="G3" s="124"/>
      <c r="I3" s="118" t="s">
        <v>139</v>
      </c>
      <c r="J3" s="118"/>
      <c r="K3" s="118"/>
      <c r="L3" s="118"/>
    </row>
    <row r="4" spans="1:12" s="5" customFormat="1" ht="15" customHeight="1" x14ac:dyDescent="0.2">
      <c r="A4" s="125" t="s">
        <v>12</v>
      </c>
      <c r="B4" s="126"/>
      <c r="C4" s="127" t="s">
        <v>13</v>
      </c>
      <c r="D4" s="128"/>
      <c r="E4" s="128"/>
      <c r="F4" s="128"/>
      <c r="G4" s="129"/>
      <c r="I4" s="119" t="s">
        <v>140</v>
      </c>
      <c r="J4" s="119"/>
      <c r="K4" s="119"/>
      <c r="L4" s="119"/>
    </row>
    <row r="5" spans="1:12" ht="6.75" customHeight="1" x14ac:dyDescent="0.2">
      <c r="E5" s="7"/>
      <c r="F5" s="7"/>
      <c r="G5" s="7"/>
      <c r="I5" s="10"/>
      <c r="J5" s="10"/>
      <c r="K5" s="10"/>
    </row>
    <row r="6" spans="1:12" ht="12.75" customHeight="1" x14ac:dyDescent="0.2">
      <c r="A6" s="120" t="s">
        <v>143</v>
      </c>
      <c r="B6" s="120"/>
      <c r="C6" s="120"/>
      <c r="D6" s="120"/>
      <c r="E6" s="120"/>
      <c r="F6" s="120"/>
      <c r="G6" s="120"/>
      <c r="I6" s="1" t="s">
        <v>23</v>
      </c>
      <c r="J6" s="1" t="s">
        <v>3</v>
      </c>
      <c r="K6" s="1" t="s">
        <v>0</v>
      </c>
    </row>
    <row r="7" spans="1:12" ht="24" x14ac:dyDescent="0.2">
      <c r="A7" s="69" t="s">
        <v>24</v>
      </c>
      <c r="B7" s="70" t="s">
        <v>25</v>
      </c>
      <c r="C7" s="70" t="s">
        <v>0</v>
      </c>
      <c r="D7" s="71" t="s">
        <v>1</v>
      </c>
      <c r="E7" s="70" t="s">
        <v>2</v>
      </c>
      <c r="F7" s="70" t="s">
        <v>96</v>
      </c>
      <c r="G7" s="70" t="s">
        <v>3</v>
      </c>
      <c r="I7" s="2" t="s">
        <v>11</v>
      </c>
      <c r="J7" s="2">
        <v>2023</v>
      </c>
      <c r="K7" s="2">
        <f t="shared" ref="K7:K16" si="0">SUMIF($G$1:$G$1002, J7, $C$1:$C$1002)</f>
        <v>0</v>
      </c>
    </row>
    <row r="8" spans="1:12" s="4" customFormat="1" x14ac:dyDescent="0.2">
      <c r="A8" s="72" t="s">
        <v>133</v>
      </c>
      <c r="B8" s="48" t="s">
        <v>26</v>
      </c>
      <c r="C8" s="42">
        <v>3</v>
      </c>
      <c r="D8" s="42"/>
      <c r="E8" s="42"/>
      <c r="F8" s="42" t="s">
        <v>4</v>
      </c>
      <c r="G8" s="73" t="s">
        <v>156</v>
      </c>
      <c r="I8" s="2" t="s">
        <v>14</v>
      </c>
      <c r="J8" s="2" t="s">
        <v>156</v>
      </c>
      <c r="K8" s="2">
        <f t="shared" si="0"/>
        <v>16.5</v>
      </c>
    </row>
    <row r="9" spans="1:12" ht="12.75" customHeight="1" x14ac:dyDescent="0.2">
      <c r="A9" s="72" t="s">
        <v>134</v>
      </c>
      <c r="B9" s="48" t="s">
        <v>27</v>
      </c>
      <c r="C9" s="42">
        <v>2</v>
      </c>
      <c r="D9" s="42"/>
      <c r="E9" s="42"/>
      <c r="F9" s="42" t="s">
        <v>4</v>
      </c>
      <c r="G9" s="73" t="s">
        <v>153</v>
      </c>
      <c r="I9" s="2" t="s">
        <v>15</v>
      </c>
      <c r="J9" s="2" t="s">
        <v>153</v>
      </c>
      <c r="K9" s="2">
        <f t="shared" si="0"/>
        <v>16.5</v>
      </c>
    </row>
    <row r="10" spans="1:12" x14ac:dyDescent="0.2">
      <c r="A10" s="49">
        <v>171.102</v>
      </c>
      <c r="B10" s="48" t="s">
        <v>136</v>
      </c>
      <c r="C10" s="42">
        <v>4</v>
      </c>
      <c r="D10" s="42"/>
      <c r="E10" s="42"/>
      <c r="F10" s="42" t="s">
        <v>4</v>
      </c>
      <c r="G10" s="74" t="s">
        <v>159</v>
      </c>
      <c r="I10" s="2" t="s">
        <v>16</v>
      </c>
      <c r="J10" s="2" t="s">
        <v>159</v>
      </c>
      <c r="K10" s="2">
        <f t="shared" si="0"/>
        <v>17</v>
      </c>
    </row>
    <row r="11" spans="1:12" ht="12.75" customHeight="1" x14ac:dyDescent="0.2">
      <c r="A11" s="49">
        <v>173.11199999999999</v>
      </c>
      <c r="B11" s="48" t="s">
        <v>137</v>
      </c>
      <c r="C11" s="42">
        <v>1</v>
      </c>
      <c r="D11" s="42"/>
      <c r="E11" s="42"/>
      <c r="F11" s="42" t="s">
        <v>4</v>
      </c>
      <c r="G11" s="74" t="s">
        <v>159</v>
      </c>
      <c r="I11" s="2" t="s">
        <v>17</v>
      </c>
      <c r="J11" s="2" t="s">
        <v>158</v>
      </c>
      <c r="K11" s="2">
        <f t="shared" si="0"/>
        <v>16</v>
      </c>
    </row>
    <row r="12" spans="1:12" x14ac:dyDescent="0.2">
      <c r="A12" s="49" t="s">
        <v>117</v>
      </c>
      <c r="B12" s="75" t="s">
        <v>118</v>
      </c>
      <c r="C12" s="42">
        <v>3</v>
      </c>
      <c r="D12" s="42"/>
      <c r="E12" s="42"/>
      <c r="F12" s="42" t="s">
        <v>4</v>
      </c>
      <c r="G12" s="73" t="s">
        <v>156</v>
      </c>
      <c r="I12" s="3" t="s">
        <v>18</v>
      </c>
      <c r="J12" s="2" t="s">
        <v>171</v>
      </c>
      <c r="K12" s="2">
        <f t="shared" si="0"/>
        <v>15</v>
      </c>
    </row>
    <row r="13" spans="1:12" x14ac:dyDescent="0.2">
      <c r="C13" s="76">
        <f>SUM(C8:C12)</f>
        <v>13</v>
      </c>
      <c r="E13" s="77">
        <f>SUM(E8:E12)</f>
        <v>0</v>
      </c>
      <c r="F13" s="7"/>
      <c r="G13" s="7"/>
      <c r="I13" s="2" t="s">
        <v>19</v>
      </c>
      <c r="J13" s="2" t="s">
        <v>170</v>
      </c>
      <c r="K13" s="2">
        <f t="shared" si="0"/>
        <v>17</v>
      </c>
    </row>
    <row r="14" spans="1:12" x14ac:dyDescent="0.2">
      <c r="E14" s="9"/>
      <c r="F14" s="7"/>
      <c r="G14" s="7"/>
      <c r="I14" s="3" t="s">
        <v>20</v>
      </c>
      <c r="J14" s="3" t="s">
        <v>188</v>
      </c>
      <c r="K14" s="2">
        <f t="shared" si="0"/>
        <v>16</v>
      </c>
    </row>
    <row r="15" spans="1:12" ht="12.75" customHeight="1" x14ac:dyDescent="0.2">
      <c r="A15" s="111" t="s">
        <v>138</v>
      </c>
      <c r="B15" s="111"/>
      <c r="C15" s="111"/>
      <c r="D15" s="111"/>
      <c r="E15" s="111"/>
      <c r="F15" s="111"/>
      <c r="G15" s="111"/>
      <c r="I15" s="3" t="s">
        <v>21</v>
      </c>
      <c r="J15" s="3" t="s">
        <v>187</v>
      </c>
      <c r="K15" s="2">
        <f t="shared" si="0"/>
        <v>13</v>
      </c>
    </row>
    <row r="16" spans="1:12" ht="24" x14ac:dyDescent="0.2">
      <c r="A16" s="78" t="s">
        <v>24</v>
      </c>
      <c r="B16" s="79" t="s">
        <v>25</v>
      </c>
      <c r="C16" s="79" t="s">
        <v>0</v>
      </c>
      <c r="D16" s="80" t="s">
        <v>1</v>
      </c>
      <c r="E16" s="79" t="s">
        <v>2</v>
      </c>
      <c r="F16" s="79" t="s">
        <v>96</v>
      </c>
      <c r="G16" s="79" t="s">
        <v>3</v>
      </c>
      <c r="I16" s="3" t="s">
        <v>22</v>
      </c>
      <c r="J16" s="3" t="s">
        <v>195</v>
      </c>
      <c r="K16" s="2">
        <f t="shared" si="0"/>
        <v>0</v>
      </c>
    </row>
    <row r="17" spans="1:11" ht="12.75" customHeight="1" x14ac:dyDescent="0.2">
      <c r="A17" s="111" t="s">
        <v>161</v>
      </c>
      <c r="B17" s="111"/>
      <c r="C17" s="111"/>
      <c r="D17" s="111"/>
      <c r="E17" s="111"/>
      <c r="F17" s="111"/>
      <c r="G17" s="111"/>
      <c r="I17" s="1" t="s">
        <v>10</v>
      </c>
      <c r="J17" s="1"/>
      <c r="K17" s="1">
        <f>SUM(K7:K15)</f>
        <v>127</v>
      </c>
    </row>
    <row r="18" spans="1:11" ht="102.75" x14ac:dyDescent="0.2">
      <c r="A18" s="49">
        <v>110.108</v>
      </c>
      <c r="B18" s="48" t="s">
        <v>197</v>
      </c>
      <c r="C18" s="42">
        <v>4</v>
      </c>
      <c r="D18" s="44"/>
      <c r="E18" s="42"/>
      <c r="F18" s="112" t="s">
        <v>5</v>
      </c>
      <c r="G18" s="114" t="s">
        <v>156</v>
      </c>
    </row>
    <row r="19" spans="1:11" ht="24" x14ac:dyDescent="0.2">
      <c r="A19" s="49"/>
      <c r="B19" s="48" t="s">
        <v>162</v>
      </c>
      <c r="C19" s="42"/>
      <c r="D19" s="42"/>
      <c r="E19" s="42"/>
      <c r="F19" s="113"/>
      <c r="G19" s="115"/>
    </row>
    <row r="20" spans="1:11" x14ac:dyDescent="0.2">
      <c r="A20" s="111" t="s">
        <v>163</v>
      </c>
      <c r="B20" s="111"/>
      <c r="C20" s="111"/>
      <c r="D20" s="111"/>
      <c r="E20" s="111"/>
      <c r="F20" s="111"/>
      <c r="G20" s="111"/>
    </row>
    <row r="21" spans="1:11" ht="12.75" customHeight="1" x14ac:dyDescent="0.2">
      <c r="A21" s="49">
        <v>110.10899999999999</v>
      </c>
      <c r="B21" s="48" t="s">
        <v>28</v>
      </c>
      <c r="C21" s="42">
        <v>4</v>
      </c>
      <c r="D21" s="42"/>
      <c r="E21" s="42"/>
      <c r="F21" s="42" t="s">
        <v>5</v>
      </c>
      <c r="G21" s="74" t="s">
        <v>153</v>
      </c>
    </row>
    <row r="22" spans="1:11" x14ac:dyDescent="0.2">
      <c r="A22" s="49">
        <v>110.202</v>
      </c>
      <c r="B22" s="48" t="s">
        <v>29</v>
      </c>
      <c r="C22" s="42">
        <v>4</v>
      </c>
      <c r="D22" s="42"/>
      <c r="E22" s="42"/>
      <c r="F22" s="42" t="s">
        <v>5</v>
      </c>
      <c r="G22" s="74" t="s">
        <v>159</v>
      </c>
    </row>
    <row r="23" spans="1:11" ht="46.5" x14ac:dyDescent="0.2">
      <c r="A23" s="49"/>
      <c r="B23" s="47" t="s">
        <v>189</v>
      </c>
      <c r="C23" s="42">
        <v>4</v>
      </c>
      <c r="D23" s="42"/>
      <c r="E23" s="42"/>
      <c r="F23" s="42" t="s">
        <v>5</v>
      </c>
      <c r="G23" s="81" t="s">
        <v>171</v>
      </c>
    </row>
    <row r="24" spans="1:11" ht="115.5" x14ac:dyDescent="0.2">
      <c r="A24" s="49"/>
      <c r="B24" s="48" t="s">
        <v>198</v>
      </c>
      <c r="C24" s="42">
        <v>4</v>
      </c>
      <c r="D24" s="42"/>
      <c r="E24" s="42"/>
      <c r="F24" s="42" t="s">
        <v>5</v>
      </c>
      <c r="G24" s="74" t="s">
        <v>158</v>
      </c>
    </row>
    <row r="25" spans="1:11" x14ac:dyDescent="0.2">
      <c r="A25" s="133"/>
      <c r="B25" s="133"/>
      <c r="C25" s="108">
        <f>SUM(C17:C24)</f>
        <v>20</v>
      </c>
      <c r="E25" s="82">
        <f>SUM(E17:E24)</f>
        <v>0</v>
      </c>
      <c r="F25" s="7"/>
      <c r="G25" s="7"/>
    </row>
    <row r="26" spans="1:11" x14ac:dyDescent="0.2">
      <c r="E26" s="7"/>
      <c r="F26" s="7"/>
      <c r="G26" s="7"/>
    </row>
    <row r="27" spans="1:11" ht="39.75" customHeight="1" x14ac:dyDescent="0.2">
      <c r="A27" s="134" t="s">
        <v>177</v>
      </c>
      <c r="B27" s="135"/>
      <c r="C27" s="135"/>
      <c r="D27" s="135"/>
      <c r="E27" s="135"/>
      <c r="F27" s="135"/>
      <c r="G27" s="136"/>
      <c r="I27" s="10"/>
      <c r="J27" s="10"/>
      <c r="K27" s="10"/>
    </row>
    <row r="28" spans="1:11" ht="45" customHeight="1" x14ac:dyDescent="0.2">
      <c r="A28" s="139" t="s">
        <v>178</v>
      </c>
      <c r="B28" s="140"/>
      <c r="C28" s="140"/>
      <c r="D28" s="140"/>
      <c r="E28" s="140"/>
      <c r="F28" s="140"/>
      <c r="G28" s="140"/>
      <c r="I28" s="10"/>
      <c r="J28" s="10"/>
      <c r="K28" s="10"/>
    </row>
    <row r="29" spans="1:11" ht="27" customHeight="1" x14ac:dyDescent="0.2">
      <c r="A29" s="84" t="s">
        <v>24</v>
      </c>
      <c r="B29" s="85" t="s">
        <v>25</v>
      </c>
      <c r="C29" s="85" t="s">
        <v>0</v>
      </c>
      <c r="D29" s="86" t="s">
        <v>1</v>
      </c>
      <c r="E29" s="85" t="s">
        <v>2</v>
      </c>
      <c r="F29" s="85" t="s">
        <v>96</v>
      </c>
      <c r="G29" s="85" t="s">
        <v>3</v>
      </c>
      <c r="I29" s="10"/>
      <c r="J29" s="10"/>
      <c r="K29" s="10"/>
    </row>
    <row r="30" spans="1:11" ht="24" x14ac:dyDescent="0.2">
      <c r="A30" s="49"/>
      <c r="B30" s="61" t="s">
        <v>179</v>
      </c>
      <c r="C30" s="42">
        <v>3</v>
      </c>
      <c r="D30" s="42"/>
      <c r="E30" s="42"/>
      <c r="F30" s="42"/>
      <c r="G30" s="74" t="s">
        <v>156</v>
      </c>
      <c r="I30" s="10"/>
      <c r="J30" s="10"/>
      <c r="K30" s="10"/>
    </row>
    <row r="31" spans="1:11" s="10" customFormat="1" x14ac:dyDescent="0.2">
      <c r="A31" s="49"/>
      <c r="B31" s="43"/>
      <c r="C31" s="42">
        <v>3</v>
      </c>
      <c r="D31" s="42"/>
      <c r="E31" s="42"/>
      <c r="F31" s="42"/>
      <c r="G31" s="81" t="s">
        <v>153</v>
      </c>
      <c r="I31" s="6"/>
      <c r="J31" s="6"/>
      <c r="K31" s="6"/>
    </row>
    <row r="32" spans="1:11" s="10" customFormat="1" x14ac:dyDescent="0.2">
      <c r="A32" s="49"/>
      <c r="B32" s="47"/>
      <c r="C32" s="42">
        <v>3</v>
      </c>
      <c r="D32" s="42"/>
      <c r="E32" s="42"/>
      <c r="F32" s="42"/>
      <c r="G32" s="81" t="s">
        <v>153</v>
      </c>
      <c r="I32" s="6"/>
      <c r="J32" s="6"/>
      <c r="K32" s="6"/>
    </row>
    <row r="33" spans="1:7" x14ac:dyDescent="0.2">
      <c r="A33" s="49"/>
      <c r="B33" s="48"/>
      <c r="C33" s="42">
        <v>3</v>
      </c>
      <c r="D33" s="42"/>
      <c r="E33" s="42"/>
      <c r="F33" s="42"/>
      <c r="G33" s="81" t="s">
        <v>170</v>
      </c>
    </row>
    <row r="34" spans="1:7" ht="24" x14ac:dyDescent="0.2">
      <c r="A34" s="49"/>
      <c r="B34" s="48" t="s">
        <v>112</v>
      </c>
      <c r="C34" s="42">
        <v>3</v>
      </c>
      <c r="D34" s="42"/>
      <c r="E34" s="42"/>
      <c r="F34" s="42"/>
      <c r="G34" s="81" t="s">
        <v>188</v>
      </c>
    </row>
    <row r="35" spans="1:7" ht="24" x14ac:dyDescent="0.2">
      <c r="A35" s="49"/>
      <c r="B35" s="48" t="s">
        <v>112</v>
      </c>
      <c r="C35" s="42">
        <v>3</v>
      </c>
      <c r="D35" s="42"/>
      <c r="E35" s="42"/>
      <c r="F35" s="42"/>
      <c r="G35" s="81" t="s">
        <v>187</v>
      </c>
    </row>
    <row r="36" spans="1:7" x14ac:dyDescent="0.2">
      <c r="C36" s="88">
        <f>SUM(C30:C35)</f>
        <v>18</v>
      </c>
      <c r="E36" s="87">
        <f>SUM(E30:E35)</f>
        <v>0</v>
      </c>
      <c r="F36" s="7"/>
      <c r="G36" s="7"/>
    </row>
    <row r="37" spans="1:7" x14ac:dyDescent="0.2">
      <c r="E37" s="9"/>
      <c r="F37" s="7"/>
      <c r="G37" s="7"/>
    </row>
    <row r="38" spans="1:7" x14ac:dyDescent="0.2">
      <c r="A38" s="137" t="s">
        <v>147</v>
      </c>
      <c r="B38" s="137"/>
      <c r="C38" s="137"/>
      <c r="D38" s="137"/>
      <c r="E38" s="137"/>
      <c r="F38" s="137"/>
      <c r="G38" s="137"/>
    </row>
    <row r="39" spans="1:7" ht="24" x14ac:dyDescent="0.2">
      <c r="A39" s="89" t="s">
        <v>24</v>
      </c>
      <c r="B39" s="90" t="s">
        <v>25</v>
      </c>
      <c r="C39" s="90" t="s">
        <v>0</v>
      </c>
      <c r="D39" s="91" t="s">
        <v>6</v>
      </c>
      <c r="E39" s="90" t="s">
        <v>2</v>
      </c>
      <c r="F39" s="90" t="s">
        <v>96</v>
      </c>
      <c r="G39" s="90" t="s">
        <v>3</v>
      </c>
    </row>
    <row r="40" spans="1:7" x14ac:dyDescent="0.2">
      <c r="A40" s="49" t="s">
        <v>126</v>
      </c>
      <c r="B40" s="48" t="s">
        <v>127</v>
      </c>
      <c r="C40" s="42">
        <v>0.5</v>
      </c>
      <c r="D40" s="42"/>
      <c r="E40" s="42"/>
      <c r="F40" s="42" t="s">
        <v>7</v>
      </c>
      <c r="G40" s="73" t="s">
        <v>156</v>
      </c>
    </row>
    <row r="41" spans="1:7" x14ac:dyDescent="0.2">
      <c r="A41" s="49" t="s">
        <v>128</v>
      </c>
      <c r="B41" s="48" t="s">
        <v>129</v>
      </c>
      <c r="C41" s="42">
        <v>0.5</v>
      </c>
      <c r="D41" s="42"/>
      <c r="E41" s="42"/>
      <c r="F41" s="42" t="s">
        <v>7</v>
      </c>
      <c r="G41" s="73" t="s">
        <v>153</v>
      </c>
    </row>
    <row r="42" spans="1:7" x14ac:dyDescent="0.2">
      <c r="A42" s="72" t="s">
        <v>132</v>
      </c>
      <c r="B42" s="48" t="s">
        <v>144</v>
      </c>
      <c r="C42" s="42">
        <v>2</v>
      </c>
      <c r="D42" s="42"/>
      <c r="E42" s="42"/>
      <c r="F42" s="42" t="s">
        <v>7</v>
      </c>
      <c r="G42" s="73" t="s">
        <v>156</v>
      </c>
    </row>
    <row r="43" spans="1:7" ht="35.25" x14ac:dyDescent="0.2">
      <c r="A43" s="72" t="s">
        <v>148</v>
      </c>
      <c r="B43" s="48" t="s">
        <v>172</v>
      </c>
      <c r="C43" s="42">
        <v>3</v>
      </c>
      <c r="D43" s="42"/>
      <c r="E43" s="42"/>
      <c r="F43" s="42" t="s">
        <v>7</v>
      </c>
      <c r="G43" s="73" t="s">
        <v>153</v>
      </c>
    </row>
    <row r="44" spans="1:7" x14ac:dyDescent="0.2">
      <c r="A44" s="49" t="s">
        <v>130</v>
      </c>
      <c r="B44" s="48" t="s">
        <v>30</v>
      </c>
      <c r="C44" s="42">
        <v>1</v>
      </c>
      <c r="D44" s="42"/>
      <c r="E44" s="42"/>
      <c r="F44" s="42" t="s">
        <v>7</v>
      </c>
      <c r="G44" s="73" t="s">
        <v>156</v>
      </c>
    </row>
    <row r="45" spans="1:7" x14ac:dyDescent="0.2">
      <c r="A45" s="49" t="s">
        <v>131</v>
      </c>
      <c r="B45" s="48" t="s">
        <v>31</v>
      </c>
      <c r="C45" s="42">
        <v>1</v>
      </c>
      <c r="D45" s="42"/>
      <c r="E45" s="42"/>
      <c r="F45" s="42" t="s">
        <v>7</v>
      </c>
      <c r="G45" s="73" t="s">
        <v>153</v>
      </c>
    </row>
    <row r="46" spans="1:7" x14ac:dyDescent="0.2">
      <c r="A46" s="72" t="s">
        <v>146</v>
      </c>
      <c r="B46" s="48" t="s">
        <v>32</v>
      </c>
      <c r="C46" s="42">
        <v>3</v>
      </c>
      <c r="D46" s="42"/>
      <c r="E46" s="42"/>
      <c r="F46" s="42" t="s">
        <v>7</v>
      </c>
      <c r="G46" s="73" t="s">
        <v>159</v>
      </c>
    </row>
    <row r="47" spans="1:7" x14ac:dyDescent="0.2">
      <c r="A47" s="72" t="s">
        <v>151</v>
      </c>
      <c r="B47" s="48" t="s">
        <v>155</v>
      </c>
      <c r="C47" s="42">
        <v>1</v>
      </c>
      <c r="D47" s="42"/>
      <c r="E47" s="42"/>
      <c r="F47" s="42" t="s">
        <v>7</v>
      </c>
      <c r="G47" s="73" t="s">
        <v>159</v>
      </c>
    </row>
    <row r="48" spans="1:7" x14ac:dyDescent="0.2">
      <c r="A48" s="49">
        <v>530.202</v>
      </c>
      <c r="B48" s="48" t="s">
        <v>33</v>
      </c>
      <c r="C48" s="42">
        <v>3</v>
      </c>
      <c r="D48" s="42"/>
      <c r="E48" s="42"/>
      <c r="F48" s="42" t="s">
        <v>7</v>
      </c>
      <c r="G48" s="73" t="s">
        <v>158</v>
      </c>
    </row>
    <row r="49" spans="1:10" x14ac:dyDescent="0.2">
      <c r="A49" s="49" t="s">
        <v>124</v>
      </c>
      <c r="B49" s="48" t="s">
        <v>125</v>
      </c>
      <c r="C49" s="42">
        <v>1</v>
      </c>
      <c r="D49" s="42"/>
      <c r="E49" s="42"/>
      <c r="F49" s="42" t="s">
        <v>7</v>
      </c>
      <c r="G49" s="73" t="s">
        <v>158</v>
      </c>
    </row>
    <row r="50" spans="1:10" x14ac:dyDescent="0.2">
      <c r="A50" s="49">
        <v>530.21500000000003</v>
      </c>
      <c r="B50" s="48" t="s">
        <v>34</v>
      </c>
      <c r="C50" s="42">
        <v>3</v>
      </c>
      <c r="D50" s="42"/>
      <c r="E50" s="42"/>
      <c r="F50" s="42" t="s">
        <v>7</v>
      </c>
      <c r="G50" s="73" t="s">
        <v>158</v>
      </c>
    </row>
    <row r="51" spans="1:10" x14ac:dyDescent="0.2">
      <c r="A51" s="49">
        <v>530.21600000000001</v>
      </c>
      <c r="B51" s="48" t="s">
        <v>35</v>
      </c>
      <c r="C51" s="42">
        <v>1</v>
      </c>
      <c r="D51" s="42"/>
      <c r="E51" s="42"/>
      <c r="F51" s="42" t="s">
        <v>7</v>
      </c>
      <c r="G51" s="73" t="s">
        <v>158</v>
      </c>
      <c r="I51" s="8"/>
      <c r="J51" s="8"/>
    </row>
    <row r="52" spans="1:10" x14ac:dyDescent="0.2">
      <c r="A52" s="49">
        <v>530.23099999999999</v>
      </c>
      <c r="B52" s="48" t="s">
        <v>36</v>
      </c>
      <c r="C52" s="42">
        <v>3</v>
      </c>
      <c r="D52" s="42"/>
      <c r="E52" s="42"/>
      <c r="F52" s="42" t="s">
        <v>7</v>
      </c>
      <c r="G52" s="73" t="s">
        <v>159</v>
      </c>
    </row>
    <row r="53" spans="1:10" x14ac:dyDescent="0.2">
      <c r="A53" s="49">
        <v>530.23199999999997</v>
      </c>
      <c r="B53" s="48" t="s">
        <v>37</v>
      </c>
      <c r="C53" s="42">
        <v>1</v>
      </c>
      <c r="D53" s="42"/>
      <c r="E53" s="42"/>
      <c r="F53" s="42" t="s">
        <v>62</v>
      </c>
      <c r="G53" s="73" t="s">
        <v>159</v>
      </c>
    </row>
    <row r="54" spans="1:10" x14ac:dyDescent="0.2">
      <c r="A54" s="49">
        <v>530.24099999999999</v>
      </c>
      <c r="B54" s="48" t="s">
        <v>38</v>
      </c>
      <c r="C54" s="42">
        <v>3</v>
      </c>
      <c r="D54" s="42"/>
      <c r="E54" s="42"/>
      <c r="F54" s="42" t="s">
        <v>7</v>
      </c>
      <c r="G54" s="73" t="s">
        <v>158</v>
      </c>
    </row>
    <row r="55" spans="1:10" x14ac:dyDescent="0.2">
      <c r="A55" s="72" t="s">
        <v>167</v>
      </c>
      <c r="B55" s="48" t="s">
        <v>168</v>
      </c>
      <c r="C55" s="42">
        <v>1</v>
      </c>
      <c r="D55" s="42"/>
      <c r="E55" s="42"/>
      <c r="F55" s="42" t="s">
        <v>7</v>
      </c>
      <c r="G55" s="73" t="s">
        <v>158</v>
      </c>
    </row>
    <row r="56" spans="1:10" x14ac:dyDescent="0.2">
      <c r="A56" s="49" t="s">
        <v>122</v>
      </c>
      <c r="B56" s="47" t="s">
        <v>45</v>
      </c>
      <c r="C56" s="42">
        <v>3</v>
      </c>
      <c r="D56" s="42"/>
      <c r="E56" s="42"/>
      <c r="F56" s="42" t="s">
        <v>7</v>
      </c>
      <c r="G56" s="81" t="s">
        <v>171</v>
      </c>
    </row>
    <row r="57" spans="1:10" x14ac:dyDescent="0.2">
      <c r="A57" s="49">
        <v>530.327</v>
      </c>
      <c r="B57" s="48" t="s">
        <v>39</v>
      </c>
      <c r="C57" s="42">
        <v>3</v>
      </c>
      <c r="D57" s="42"/>
      <c r="E57" s="42"/>
      <c r="F57" s="42" t="s">
        <v>7</v>
      </c>
      <c r="G57" s="73" t="s">
        <v>171</v>
      </c>
    </row>
    <row r="58" spans="1:10" x14ac:dyDescent="0.2">
      <c r="A58" s="49">
        <v>530.32899999999995</v>
      </c>
      <c r="B58" s="48" t="s">
        <v>40</v>
      </c>
      <c r="C58" s="42">
        <v>1</v>
      </c>
      <c r="D58" s="42"/>
      <c r="E58" s="42"/>
      <c r="F58" s="42" t="s">
        <v>7</v>
      </c>
      <c r="G58" s="73" t="s">
        <v>171</v>
      </c>
    </row>
    <row r="59" spans="1:10" x14ac:dyDescent="0.2">
      <c r="A59" s="49">
        <v>530.33399999999995</v>
      </c>
      <c r="B59" s="47" t="s">
        <v>41</v>
      </c>
      <c r="C59" s="42">
        <v>3</v>
      </c>
      <c r="D59" s="42"/>
      <c r="E59" s="42"/>
      <c r="F59" s="42" t="s">
        <v>7</v>
      </c>
      <c r="G59" s="73" t="s">
        <v>170</v>
      </c>
    </row>
    <row r="60" spans="1:10" x14ac:dyDescent="0.2">
      <c r="A60" s="49">
        <v>530.33500000000004</v>
      </c>
      <c r="B60" s="47" t="s">
        <v>42</v>
      </c>
      <c r="C60" s="42">
        <v>1</v>
      </c>
      <c r="D60" s="42"/>
      <c r="E60" s="42"/>
      <c r="F60" s="42" t="s">
        <v>7</v>
      </c>
      <c r="G60" s="73" t="s">
        <v>170</v>
      </c>
    </row>
    <row r="61" spans="1:10" x14ac:dyDescent="0.2">
      <c r="A61" s="49">
        <v>530.34299999999996</v>
      </c>
      <c r="B61" s="47" t="s">
        <v>43</v>
      </c>
      <c r="C61" s="42">
        <v>3</v>
      </c>
      <c r="D61" s="42"/>
      <c r="E61" s="42"/>
      <c r="F61" s="42" t="s">
        <v>7</v>
      </c>
      <c r="G61" s="73" t="s">
        <v>170</v>
      </c>
    </row>
    <row r="62" spans="1:10" x14ac:dyDescent="0.2">
      <c r="A62" s="72" t="s">
        <v>120</v>
      </c>
      <c r="B62" s="47" t="s">
        <v>121</v>
      </c>
      <c r="C62" s="42">
        <v>1</v>
      </c>
      <c r="D62" s="42"/>
      <c r="E62" s="42"/>
      <c r="F62" s="42" t="s">
        <v>7</v>
      </c>
      <c r="G62" s="73" t="s">
        <v>170</v>
      </c>
    </row>
    <row r="63" spans="1:10" x14ac:dyDescent="0.2">
      <c r="A63" s="49">
        <v>530.35199999999998</v>
      </c>
      <c r="B63" s="48" t="s">
        <v>44</v>
      </c>
      <c r="C63" s="42">
        <v>4</v>
      </c>
      <c r="D63" s="42"/>
      <c r="E63" s="42"/>
      <c r="F63" s="42" t="s">
        <v>7</v>
      </c>
      <c r="G63" s="73" t="s">
        <v>171</v>
      </c>
    </row>
    <row r="64" spans="1:10" x14ac:dyDescent="0.2">
      <c r="A64" s="49">
        <v>660.36099999999999</v>
      </c>
      <c r="B64" s="47" t="s">
        <v>180</v>
      </c>
      <c r="C64" s="42">
        <v>3</v>
      </c>
      <c r="D64" s="42"/>
      <c r="E64" s="42"/>
      <c r="F64" s="42" t="s">
        <v>7</v>
      </c>
      <c r="G64" s="73" t="s">
        <v>188</v>
      </c>
    </row>
    <row r="65" spans="1:10" x14ac:dyDescent="0.2">
      <c r="B65" s="11"/>
      <c r="C65" s="92">
        <f>SUM(C40:C64)</f>
        <v>50</v>
      </c>
      <c r="D65" s="7"/>
      <c r="E65" s="93">
        <f>SUM(E40:E64)</f>
        <v>0</v>
      </c>
      <c r="F65" s="12"/>
      <c r="I65" s="14"/>
      <c r="J65" s="14"/>
    </row>
    <row r="66" spans="1:10" x14ac:dyDescent="0.2">
      <c r="B66" s="11"/>
      <c r="C66" s="9"/>
      <c r="D66" s="9"/>
      <c r="E66" s="13"/>
      <c r="I66" s="14"/>
      <c r="J66" s="14"/>
    </row>
    <row r="67" spans="1:10" ht="30" customHeight="1" x14ac:dyDescent="0.2">
      <c r="A67" s="138" t="s">
        <v>196</v>
      </c>
      <c r="B67" s="138"/>
      <c r="C67" s="138"/>
      <c r="D67" s="138"/>
      <c r="E67" s="138"/>
      <c r="F67" s="138"/>
      <c r="G67" s="138"/>
    </row>
    <row r="68" spans="1:10" ht="27" customHeight="1" x14ac:dyDescent="0.2">
      <c r="A68" s="94" t="s">
        <v>24</v>
      </c>
      <c r="B68" s="62" t="s">
        <v>25</v>
      </c>
      <c r="C68" s="62" t="s">
        <v>0</v>
      </c>
      <c r="D68" s="65" t="s">
        <v>6</v>
      </c>
      <c r="E68" s="62" t="s">
        <v>2</v>
      </c>
      <c r="F68" s="62" t="s">
        <v>96</v>
      </c>
      <c r="G68" s="62" t="s">
        <v>3</v>
      </c>
      <c r="H68" s="15"/>
    </row>
    <row r="69" spans="1:10" x14ac:dyDescent="0.2">
      <c r="A69" s="49"/>
      <c r="B69" s="43"/>
      <c r="C69" s="42">
        <v>3</v>
      </c>
      <c r="D69" s="42"/>
      <c r="E69" s="42"/>
      <c r="F69" s="42"/>
      <c r="G69" s="81" t="s">
        <v>170</v>
      </c>
      <c r="H69" s="15"/>
    </row>
    <row r="70" spans="1:10" x14ac:dyDescent="0.2">
      <c r="A70" s="49"/>
      <c r="B70" s="43"/>
      <c r="C70" s="42">
        <v>3</v>
      </c>
      <c r="D70" s="42"/>
      <c r="E70" s="42"/>
      <c r="F70" s="42"/>
      <c r="G70" s="81" t="s">
        <v>188</v>
      </c>
    </row>
    <row r="71" spans="1:10" x14ac:dyDescent="0.2">
      <c r="A71" s="49"/>
      <c r="B71" s="43"/>
      <c r="C71" s="42">
        <v>3</v>
      </c>
      <c r="D71" s="42"/>
      <c r="E71" s="42"/>
      <c r="F71" s="42"/>
      <c r="G71" s="81" t="s">
        <v>187</v>
      </c>
    </row>
    <row r="72" spans="1:10" ht="12.75" customHeight="1" x14ac:dyDescent="0.2">
      <c r="C72" s="95">
        <f>SUM(C69:C71)</f>
        <v>9</v>
      </c>
      <c r="E72" s="96">
        <f>SUM(E69:E71)</f>
        <v>0</v>
      </c>
      <c r="F72" s="7"/>
      <c r="G72" s="7"/>
      <c r="H72" s="16"/>
      <c r="I72" s="14"/>
      <c r="J72" s="14"/>
    </row>
    <row r="73" spans="1:10" x14ac:dyDescent="0.2">
      <c r="E73" s="9"/>
      <c r="F73" s="7"/>
      <c r="G73" s="7"/>
      <c r="H73" s="16"/>
    </row>
    <row r="74" spans="1:10" ht="30" customHeight="1" x14ac:dyDescent="0.2">
      <c r="A74" s="132" t="s">
        <v>152</v>
      </c>
      <c r="B74" s="132"/>
      <c r="C74" s="132"/>
      <c r="D74" s="132"/>
      <c r="E74" s="132"/>
      <c r="F74" s="132"/>
      <c r="G74" s="132"/>
    </row>
    <row r="75" spans="1:10" ht="27.75" customHeight="1" x14ac:dyDescent="0.2">
      <c r="A75" s="97" t="s">
        <v>24</v>
      </c>
      <c r="B75" s="66" t="s">
        <v>25</v>
      </c>
      <c r="C75" s="66" t="s">
        <v>0</v>
      </c>
      <c r="D75" s="66" t="s">
        <v>6</v>
      </c>
      <c r="E75" s="66" t="s">
        <v>2</v>
      </c>
      <c r="F75" s="66" t="s">
        <v>96</v>
      </c>
      <c r="G75" s="66" t="s">
        <v>3</v>
      </c>
      <c r="H75" s="15"/>
    </row>
    <row r="76" spans="1:10" x14ac:dyDescent="0.2">
      <c r="A76" s="49" t="s">
        <v>113</v>
      </c>
      <c r="B76" s="43"/>
      <c r="C76" s="42">
        <v>3</v>
      </c>
      <c r="D76" s="42"/>
      <c r="E76" s="42"/>
      <c r="F76" s="42"/>
      <c r="G76" s="81" t="s">
        <v>170</v>
      </c>
    </row>
    <row r="77" spans="1:10" x14ac:dyDescent="0.2">
      <c r="A77" s="49" t="s">
        <v>113</v>
      </c>
      <c r="B77" s="43"/>
      <c r="C77" s="42">
        <v>3</v>
      </c>
      <c r="D77" s="42"/>
      <c r="E77" s="42"/>
      <c r="F77" s="42"/>
      <c r="G77" s="81" t="s">
        <v>188</v>
      </c>
    </row>
    <row r="78" spans="1:10" x14ac:dyDescent="0.2">
      <c r="A78" s="49" t="s">
        <v>113</v>
      </c>
      <c r="B78" s="43"/>
      <c r="C78" s="46">
        <v>3</v>
      </c>
      <c r="D78" s="46"/>
      <c r="E78" s="46"/>
      <c r="F78" s="42"/>
      <c r="G78" s="81" t="s">
        <v>187</v>
      </c>
    </row>
    <row r="79" spans="1:10" x14ac:dyDescent="0.2">
      <c r="C79" s="98">
        <f>SUM(C76:C78)</f>
        <v>9</v>
      </c>
      <c r="E79" s="99">
        <f>SUM(E76:E78)</f>
        <v>0</v>
      </c>
      <c r="F79" s="7"/>
      <c r="G79" s="7"/>
    </row>
    <row r="80" spans="1:10" x14ac:dyDescent="0.2">
      <c r="E80" s="9"/>
      <c r="F80" s="7"/>
      <c r="G80" s="7"/>
    </row>
    <row r="81" spans="1:9" x14ac:dyDescent="0.2">
      <c r="A81" s="130" t="s">
        <v>46</v>
      </c>
      <c r="B81" s="130"/>
      <c r="C81" s="130"/>
      <c r="D81" s="130"/>
      <c r="E81" s="130"/>
      <c r="F81" s="130"/>
      <c r="G81" s="130"/>
    </row>
    <row r="82" spans="1:9" ht="24" x14ac:dyDescent="0.2">
      <c r="A82" s="100" t="s">
        <v>24</v>
      </c>
      <c r="B82" s="63" t="s">
        <v>25</v>
      </c>
      <c r="C82" s="64" t="s">
        <v>0</v>
      </c>
      <c r="D82" s="63" t="s">
        <v>6</v>
      </c>
      <c r="E82" s="64" t="s">
        <v>2</v>
      </c>
      <c r="F82" s="64" t="s">
        <v>96</v>
      </c>
      <c r="G82" s="64" t="s">
        <v>3</v>
      </c>
    </row>
    <row r="83" spans="1:9" x14ac:dyDescent="0.2">
      <c r="A83" s="49">
        <v>530.40300000000002</v>
      </c>
      <c r="B83" s="48" t="s">
        <v>114</v>
      </c>
      <c r="C83" s="42">
        <v>4</v>
      </c>
      <c r="D83" s="42"/>
      <c r="E83" s="42"/>
      <c r="F83" s="42" t="s">
        <v>7</v>
      </c>
      <c r="G83" s="73" t="s">
        <v>188</v>
      </c>
      <c r="H83" s="8"/>
    </row>
    <row r="84" spans="1:9" x14ac:dyDescent="0.2">
      <c r="A84" s="49">
        <v>530.404</v>
      </c>
      <c r="B84" s="48" t="s">
        <v>115</v>
      </c>
      <c r="C84" s="42">
        <v>4</v>
      </c>
      <c r="D84" s="42"/>
      <c r="E84" s="42"/>
      <c r="F84" s="42" t="s">
        <v>7</v>
      </c>
      <c r="G84" s="73" t="s">
        <v>187</v>
      </c>
      <c r="H84" s="8"/>
    </row>
    <row r="85" spans="1:9" x14ac:dyDescent="0.2">
      <c r="C85" s="101">
        <f>SUM(C83:C84)</f>
        <v>8</v>
      </c>
      <c r="E85" s="102">
        <f>SUM(E83:E84)</f>
        <v>0</v>
      </c>
      <c r="F85" s="7"/>
      <c r="G85" s="7"/>
    </row>
    <row r="86" spans="1:9" x14ac:dyDescent="0.2">
      <c r="A86" s="60"/>
      <c r="B86" s="16"/>
      <c r="C86" s="9"/>
      <c r="D86" s="17"/>
      <c r="E86" s="13"/>
      <c r="F86" s="9"/>
      <c r="G86" s="9"/>
    </row>
    <row r="87" spans="1:9" x14ac:dyDescent="0.2">
      <c r="A87" s="131" t="s">
        <v>57</v>
      </c>
      <c r="B87" s="131"/>
      <c r="C87" s="131"/>
      <c r="D87" s="131"/>
      <c r="E87" s="131"/>
      <c r="F87" s="131"/>
      <c r="G87" s="131"/>
    </row>
    <row r="88" spans="1:9" ht="24" x14ac:dyDescent="0.2">
      <c r="A88" s="103" t="s">
        <v>24</v>
      </c>
      <c r="B88" s="67" t="s">
        <v>25</v>
      </c>
      <c r="C88" s="68" t="s">
        <v>0</v>
      </c>
      <c r="D88" s="67" t="s">
        <v>6</v>
      </c>
      <c r="E88" s="68" t="s">
        <v>2</v>
      </c>
      <c r="F88" s="68" t="s">
        <v>96</v>
      </c>
      <c r="G88" s="68" t="s">
        <v>3</v>
      </c>
    </row>
    <row r="89" spans="1:9" s="16" customFormat="1" x14ac:dyDescent="0.2">
      <c r="A89" s="49"/>
      <c r="B89" s="43"/>
      <c r="C89" s="42"/>
      <c r="D89" s="42"/>
      <c r="E89" s="42"/>
      <c r="F89" s="42"/>
      <c r="G89" s="42"/>
    </row>
    <row r="90" spans="1:9" s="16" customFormat="1" x14ac:dyDescent="0.2">
      <c r="A90" s="49"/>
      <c r="B90" s="43"/>
      <c r="C90" s="42"/>
      <c r="D90" s="42"/>
      <c r="E90" s="42"/>
      <c r="F90" s="42"/>
      <c r="G90" s="42"/>
    </row>
    <row r="91" spans="1:9" s="16" customFormat="1" x14ac:dyDescent="0.2">
      <c r="A91" s="49"/>
      <c r="B91" s="43"/>
      <c r="C91" s="42"/>
      <c r="D91" s="42"/>
      <c r="E91" s="42"/>
      <c r="F91" s="42"/>
      <c r="G91" s="44"/>
    </row>
    <row r="92" spans="1:9" s="16" customFormat="1" x14ac:dyDescent="0.2">
      <c r="A92" s="49"/>
      <c r="B92" s="75"/>
      <c r="C92" s="42"/>
      <c r="D92" s="42"/>
      <c r="E92" s="42"/>
      <c r="F92" s="42"/>
      <c r="G92" s="42"/>
    </row>
    <row r="93" spans="1:9" s="16" customFormat="1" x14ac:dyDescent="0.2">
      <c r="A93" s="59"/>
      <c r="B93" s="6"/>
      <c r="C93" s="104">
        <f>SUM(C89:C92)</f>
        <v>0</v>
      </c>
      <c r="D93" s="8"/>
      <c r="E93" s="105">
        <f>SUM(E89:E92)</f>
        <v>0</v>
      </c>
      <c r="F93" s="7"/>
      <c r="G93" s="7"/>
    </row>
    <row r="94" spans="1:9" x14ac:dyDescent="0.2">
      <c r="A94" s="60"/>
      <c r="B94" s="16"/>
      <c r="C94" s="9"/>
      <c r="D94" s="17"/>
      <c r="E94" s="13"/>
      <c r="F94" s="9"/>
      <c r="G94" s="9"/>
    </row>
    <row r="95" spans="1:9" x14ac:dyDescent="0.2">
      <c r="A95" s="150" t="s">
        <v>97</v>
      </c>
      <c r="B95" s="150"/>
      <c r="C95" s="150"/>
      <c r="D95" s="150"/>
      <c r="E95" s="150"/>
      <c r="F95" s="150"/>
      <c r="G95" s="150"/>
    </row>
    <row r="96" spans="1:9" s="10" customFormat="1" ht="35.25" customHeight="1" x14ac:dyDescent="0.2">
      <c r="A96" s="151" t="s">
        <v>176</v>
      </c>
      <c r="B96" s="152"/>
      <c r="C96" s="152"/>
      <c r="D96" s="152"/>
      <c r="E96" s="152"/>
      <c r="F96" s="152"/>
      <c r="G96" s="153"/>
      <c r="H96" s="6"/>
      <c r="I96" s="6"/>
    </row>
    <row r="97" spans="1:9" s="10" customFormat="1" ht="30" customHeight="1" x14ac:dyDescent="0.2">
      <c r="A97" s="156" t="s">
        <v>175</v>
      </c>
      <c r="B97" s="157"/>
      <c r="C97" s="157"/>
      <c r="D97" s="157"/>
      <c r="E97" s="157"/>
      <c r="F97" s="157"/>
      <c r="G97" s="157"/>
      <c r="H97" s="6"/>
      <c r="I97" s="6"/>
    </row>
    <row r="98" spans="1:9" ht="12.75" customHeight="1" x14ac:dyDescent="0.2">
      <c r="A98" s="154" t="s">
        <v>98</v>
      </c>
      <c r="B98" s="154"/>
      <c r="C98" s="154"/>
      <c r="D98" s="154"/>
      <c r="E98" s="155"/>
      <c r="F98" s="155"/>
      <c r="G98" s="155"/>
    </row>
    <row r="99" spans="1:9" s="19" customFormat="1" ht="12.75" customHeight="1" x14ac:dyDescent="0.2">
      <c r="A99" s="154" t="s">
        <v>99</v>
      </c>
      <c r="B99" s="154"/>
      <c r="C99" s="154"/>
      <c r="D99" s="154"/>
      <c r="E99" s="155"/>
      <c r="F99" s="155"/>
      <c r="G99" s="155"/>
      <c r="H99" s="6"/>
      <c r="I99" s="6"/>
    </row>
    <row r="100" spans="1:9" s="19" customFormat="1" ht="12.75" customHeight="1" x14ac:dyDescent="0.2">
      <c r="A100" s="59"/>
      <c r="B100" s="6"/>
      <c r="C100" s="8"/>
      <c r="D100" s="8"/>
      <c r="E100" s="8"/>
      <c r="F100" s="8"/>
      <c r="G100" s="8"/>
    </row>
    <row r="101" spans="1:9" s="19" customFormat="1" ht="25.5" x14ac:dyDescent="0.2">
      <c r="A101" s="59"/>
      <c r="B101" s="6"/>
      <c r="C101" s="38" t="s">
        <v>0</v>
      </c>
      <c r="D101"/>
      <c r="E101" s="39" t="s">
        <v>2</v>
      </c>
      <c r="F101" s="8"/>
      <c r="G101" s="8"/>
    </row>
    <row r="102" spans="1:9" x14ac:dyDescent="0.2">
      <c r="A102" s="148" t="s">
        <v>72</v>
      </c>
      <c r="B102" s="149"/>
      <c r="C102" s="18">
        <f>SUM(C85,C93,C79,C72,C65,C36,C25,C13,)</f>
        <v>127</v>
      </c>
      <c r="D102"/>
      <c r="E102" s="18">
        <f>SUM(E85,E93,E79,E72,E65,E36,E25,E13,)</f>
        <v>0</v>
      </c>
      <c r="F102" s="7"/>
      <c r="G102" s="7"/>
    </row>
    <row r="103" spans="1:9" ht="13.5" thickBot="1" x14ac:dyDescent="0.25"/>
    <row r="104" spans="1:9" ht="84.95" customHeight="1" x14ac:dyDescent="0.2">
      <c r="A104" s="141" t="s">
        <v>119</v>
      </c>
      <c r="B104" s="142"/>
      <c r="C104" s="142"/>
      <c r="D104" s="142"/>
      <c r="E104" s="142"/>
      <c r="F104" s="142"/>
      <c r="G104" s="143"/>
    </row>
    <row r="105" spans="1:9" ht="45" customHeight="1" x14ac:dyDescent="0.2">
      <c r="A105" s="52"/>
      <c r="B105" s="53"/>
      <c r="C105" s="53"/>
      <c r="D105" s="54"/>
      <c r="E105" s="146"/>
      <c r="F105" s="146"/>
      <c r="G105" s="147"/>
    </row>
    <row r="106" spans="1:9" ht="15.75" thickBot="1" x14ac:dyDescent="0.25">
      <c r="A106" s="144" t="s">
        <v>116</v>
      </c>
      <c r="B106" s="145"/>
      <c r="C106" s="55"/>
      <c r="D106" s="56"/>
      <c r="E106" s="57" t="s">
        <v>8</v>
      </c>
      <c r="F106" s="57"/>
      <c r="G106" s="58"/>
    </row>
  </sheetData>
  <mergeCells count="34">
    <mergeCell ref="A104:G104"/>
    <mergeCell ref="A106:B106"/>
    <mergeCell ref="E105:G105"/>
    <mergeCell ref="A102:B102"/>
    <mergeCell ref="A95:G95"/>
    <mergeCell ref="A96:G96"/>
    <mergeCell ref="A98:D98"/>
    <mergeCell ref="E98:G98"/>
    <mergeCell ref="A99:D99"/>
    <mergeCell ref="E99:G99"/>
    <mergeCell ref="A97:G97"/>
    <mergeCell ref="A81:G81"/>
    <mergeCell ref="A87:G87"/>
    <mergeCell ref="A74:G74"/>
    <mergeCell ref="A25:B25"/>
    <mergeCell ref="A27:G27"/>
    <mergeCell ref="A38:G38"/>
    <mergeCell ref="A67:G67"/>
    <mergeCell ref="A28:G28"/>
    <mergeCell ref="A17:G17"/>
    <mergeCell ref="F18:F19"/>
    <mergeCell ref="G18:G19"/>
    <mergeCell ref="A20:G20"/>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89:F92" xr:uid="{00000000-0002-0000-0000-000000000000}">
      <formula1>Type</formula1>
    </dataValidation>
    <dataValidation type="list" allowBlank="1" showInputMessage="1" showErrorMessage="1" sqref="F69:F71 F76:F78" xr:uid="{00000000-0002-0000-0000-000001000000}">
      <formula1>TypeElective</formula1>
    </dataValidation>
    <dataValidation type="list" allowBlank="1" showInputMessage="1" showErrorMessage="1" sqref="F30:F35"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2"/>
  <sheetViews>
    <sheetView zoomScaleNormal="100" workbookViewId="0">
      <pane ySplit="4" topLeftCell="A5" activePane="bottomLeft" state="frozen"/>
      <selection pane="bottomLeft" activeCell="A5" sqref="A5"/>
    </sheetView>
  </sheetViews>
  <sheetFormatPr defaultColWidth="8.85546875" defaultRowHeight="12.75" x14ac:dyDescent="0.2"/>
  <cols>
    <col min="1" max="1" width="13" style="59" customWidth="1"/>
    <col min="2" max="2" width="46" style="6" customWidth="1"/>
    <col min="3" max="7" width="9.140625" style="8" customWidth="1"/>
    <col min="8" max="8" width="2.5703125" style="6" customWidth="1"/>
    <col min="9" max="9" width="16.7109375" style="6" customWidth="1"/>
    <col min="10" max="10" width="11" style="6" customWidth="1"/>
    <col min="11" max="11" width="11.85546875" style="6" customWidth="1"/>
    <col min="12" max="12" width="16.42578125" style="6" customWidth="1"/>
    <col min="13" max="16384" width="8.85546875" style="6"/>
  </cols>
  <sheetData>
    <row r="1" spans="1:12" s="4" customFormat="1" ht="16.5" x14ac:dyDescent="0.2">
      <c r="A1" s="121" t="s">
        <v>9</v>
      </c>
      <c r="B1" s="121"/>
      <c r="C1" s="121"/>
      <c r="D1" s="121"/>
      <c r="E1" s="121"/>
      <c r="F1" s="121"/>
      <c r="G1" s="121"/>
      <c r="I1" s="116" t="s">
        <v>109</v>
      </c>
      <c r="J1" s="116"/>
      <c r="K1" s="116"/>
      <c r="L1" s="116"/>
    </row>
    <row r="2" spans="1:12" s="4" customFormat="1" ht="12.75" customHeight="1" x14ac:dyDescent="0.2">
      <c r="A2" s="122" t="s">
        <v>47</v>
      </c>
      <c r="B2" s="122"/>
      <c r="C2" s="122"/>
      <c r="D2" s="122"/>
      <c r="E2" s="122"/>
      <c r="F2" s="122"/>
      <c r="G2" s="122"/>
      <c r="I2" s="117" t="s">
        <v>110</v>
      </c>
      <c r="J2" s="117"/>
      <c r="K2" s="117"/>
      <c r="L2" s="117"/>
    </row>
    <row r="3" spans="1:12" s="4" customFormat="1" ht="12.75" customHeight="1" x14ac:dyDescent="0.2">
      <c r="A3" s="175" t="s">
        <v>100</v>
      </c>
      <c r="B3" s="175"/>
      <c r="C3" s="175"/>
      <c r="D3" s="175"/>
      <c r="E3" s="175"/>
      <c r="F3" s="175"/>
      <c r="G3" s="175"/>
      <c r="I3" s="118" t="s">
        <v>139</v>
      </c>
      <c r="J3" s="118"/>
      <c r="K3" s="118"/>
      <c r="L3" s="118"/>
    </row>
    <row r="4" spans="1:12" s="5" customFormat="1" ht="15" customHeight="1" x14ac:dyDescent="0.2">
      <c r="A4" s="125" t="s">
        <v>12</v>
      </c>
      <c r="B4" s="126"/>
      <c r="C4" s="127" t="s">
        <v>13</v>
      </c>
      <c r="D4" s="128"/>
      <c r="E4" s="128"/>
      <c r="F4" s="128"/>
      <c r="G4" s="129"/>
      <c r="I4" s="119" t="s">
        <v>140</v>
      </c>
      <c r="J4" s="119"/>
      <c r="K4" s="119"/>
      <c r="L4" s="119"/>
    </row>
    <row r="5" spans="1:12" ht="6.75" customHeight="1" x14ac:dyDescent="0.2">
      <c r="E5" s="7"/>
      <c r="F5" s="7"/>
      <c r="G5" s="7"/>
      <c r="I5" s="10"/>
      <c r="J5" s="10"/>
      <c r="K5" s="10"/>
    </row>
    <row r="6" spans="1:12" ht="12.75" customHeight="1" x14ac:dyDescent="0.2">
      <c r="A6" s="120" t="s">
        <v>143</v>
      </c>
      <c r="B6" s="120"/>
      <c r="C6" s="120"/>
      <c r="D6" s="120"/>
      <c r="E6" s="120"/>
      <c r="F6" s="120"/>
      <c r="G6" s="120"/>
      <c r="I6" s="1" t="s">
        <v>23</v>
      </c>
      <c r="J6" s="1" t="s">
        <v>3</v>
      </c>
      <c r="K6" s="1" t="s">
        <v>105</v>
      </c>
      <c r="L6" s="110" t="s">
        <v>106</v>
      </c>
    </row>
    <row r="7" spans="1:12" ht="24" customHeight="1" x14ac:dyDescent="0.2">
      <c r="A7" s="69" t="s">
        <v>24</v>
      </c>
      <c r="B7" s="70" t="s">
        <v>25</v>
      </c>
      <c r="C7" s="70" t="s">
        <v>0</v>
      </c>
      <c r="D7" s="71" t="s">
        <v>1</v>
      </c>
      <c r="E7" s="70" t="s">
        <v>2</v>
      </c>
      <c r="F7" s="70" t="s">
        <v>96</v>
      </c>
      <c r="G7" s="70" t="s">
        <v>3</v>
      </c>
      <c r="I7" s="2" t="s">
        <v>11</v>
      </c>
      <c r="J7" s="2">
        <v>2023</v>
      </c>
      <c r="K7" s="2">
        <f t="shared" ref="K7:K15" si="0">SUMIF($G$1:$G$1003, J7, $C$1:$C$1003)</f>
        <v>0</v>
      </c>
      <c r="L7" s="176" t="s">
        <v>191</v>
      </c>
    </row>
    <row r="8" spans="1:12" s="4" customFormat="1" x14ac:dyDescent="0.2">
      <c r="A8" s="72" t="s">
        <v>133</v>
      </c>
      <c r="B8" s="48" t="s">
        <v>26</v>
      </c>
      <c r="C8" s="42">
        <v>3</v>
      </c>
      <c r="D8" s="42"/>
      <c r="E8" s="42"/>
      <c r="F8" s="42" t="s">
        <v>4</v>
      </c>
      <c r="G8" s="73" t="s">
        <v>156</v>
      </c>
      <c r="I8" s="2" t="s">
        <v>14</v>
      </c>
      <c r="J8" s="2" t="s">
        <v>156</v>
      </c>
      <c r="K8" s="2">
        <f t="shared" si="0"/>
        <v>16.5</v>
      </c>
      <c r="L8" s="177"/>
    </row>
    <row r="9" spans="1:12" x14ac:dyDescent="0.2">
      <c r="A9" s="72" t="s">
        <v>134</v>
      </c>
      <c r="B9" s="48" t="s">
        <v>27</v>
      </c>
      <c r="C9" s="42">
        <v>2</v>
      </c>
      <c r="D9" s="42"/>
      <c r="E9" s="42"/>
      <c r="F9" s="42" t="s">
        <v>4</v>
      </c>
      <c r="G9" s="73" t="s">
        <v>153</v>
      </c>
      <c r="I9" s="2" t="s">
        <v>15</v>
      </c>
      <c r="J9" s="2" t="s">
        <v>153</v>
      </c>
      <c r="K9" s="2">
        <f t="shared" si="0"/>
        <v>16.5</v>
      </c>
      <c r="L9" s="177"/>
    </row>
    <row r="10" spans="1:12" x14ac:dyDescent="0.2">
      <c r="A10" s="49">
        <v>171.102</v>
      </c>
      <c r="B10" s="48" t="s">
        <v>136</v>
      </c>
      <c r="C10" s="42">
        <v>4</v>
      </c>
      <c r="D10" s="42"/>
      <c r="E10" s="42"/>
      <c r="F10" s="42" t="s">
        <v>4</v>
      </c>
      <c r="G10" s="74" t="s">
        <v>159</v>
      </c>
      <c r="I10" s="2" t="s">
        <v>16</v>
      </c>
      <c r="J10" s="2" t="s">
        <v>159</v>
      </c>
      <c r="K10" s="2">
        <f t="shared" si="0"/>
        <v>17</v>
      </c>
      <c r="L10" s="177"/>
    </row>
    <row r="11" spans="1:12" x14ac:dyDescent="0.2">
      <c r="A11" s="49">
        <v>173.11199999999999</v>
      </c>
      <c r="B11" s="48" t="s">
        <v>137</v>
      </c>
      <c r="C11" s="42">
        <v>1</v>
      </c>
      <c r="D11" s="42"/>
      <c r="E11" s="42"/>
      <c r="F11" s="42" t="s">
        <v>4</v>
      </c>
      <c r="G11" s="74" t="s">
        <v>159</v>
      </c>
      <c r="I11" s="2" t="s">
        <v>17</v>
      </c>
      <c r="J11" s="2" t="s">
        <v>158</v>
      </c>
      <c r="K11" s="2">
        <f t="shared" si="0"/>
        <v>16</v>
      </c>
      <c r="L11" s="177"/>
    </row>
    <row r="12" spans="1:12" ht="25.5" customHeight="1" x14ac:dyDescent="0.2">
      <c r="A12" s="49" t="s">
        <v>117</v>
      </c>
      <c r="B12" s="75" t="s">
        <v>118</v>
      </c>
      <c r="C12" s="42">
        <v>3</v>
      </c>
      <c r="D12" s="42"/>
      <c r="E12" s="42"/>
      <c r="F12" s="42" t="s">
        <v>4</v>
      </c>
      <c r="G12" s="73" t="s">
        <v>156</v>
      </c>
      <c r="I12" s="3" t="s">
        <v>18</v>
      </c>
      <c r="J12" s="3" t="s">
        <v>171</v>
      </c>
      <c r="K12" s="2">
        <f t="shared" si="0"/>
        <v>15</v>
      </c>
      <c r="L12" s="177"/>
    </row>
    <row r="13" spans="1:12" ht="25.5" customHeight="1" x14ac:dyDescent="0.2">
      <c r="C13" s="76">
        <f>SUM(C8:C12)</f>
        <v>13</v>
      </c>
      <c r="E13" s="77">
        <f>SUM(E8:E12)</f>
        <v>0</v>
      </c>
      <c r="F13" s="7"/>
      <c r="G13" s="7"/>
      <c r="I13" s="2" t="s">
        <v>19</v>
      </c>
      <c r="J13" s="3" t="s">
        <v>170</v>
      </c>
      <c r="K13" s="2">
        <f t="shared" si="0"/>
        <v>17</v>
      </c>
      <c r="L13" s="178"/>
    </row>
    <row r="14" spans="1:12" x14ac:dyDescent="0.2">
      <c r="E14" s="9"/>
      <c r="F14" s="7"/>
      <c r="G14" s="7"/>
      <c r="I14" s="3" t="s">
        <v>20</v>
      </c>
      <c r="J14" s="3" t="s">
        <v>188</v>
      </c>
      <c r="K14" s="2">
        <f t="shared" si="0"/>
        <v>16</v>
      </c>
      <c r="L14" s="51" t="s">
        <v>190</v>
      </c>
    </row>
    <row r="15" spans="1:12" ht="12.75" customHeight="1" x14ac:dyDescent="0.2">
      <c r="A15" s="111" t="s">
        <v>138</v>
      </c>
      <c r="B15" s="111"/>
      <c r="C15" s="111"/>
      <c r="D15" s="111"/>
      <c r="E15" s="111"/>
      <c r="F15" s="111"/>
      <c r="G15" s="111"/>
      <c r="I15" s="3" t="s">
        <v>21</v>
      </c>
      <c r="J15" s="3" t="s">
        <v>187</v>
      </c>
      <c r="K15" s="2">
        <f t="shared" si="0"/>
        <v>13</v>
      </c>
      <c r="L15" s="51" t="s">
        <v>190</v>
      </c>
    </row>
    <row r="16" spans="1:12" ht="24" x14ac:dyDescent="0.2">
      <c r="A16" s="78" t="s">
        <v>24</v>
      </c>
      <c r="B16" s="79" t="s">
        <v>25</v>
      </c>
      <c r="C16" s="79" t="s">
        <v>0</v>
      </c>
      <c r="D16" s="80" t="s">
        <v>1</v>
      </c>
      <c r="E16" s="79" t="s">
        <v>2</v>
      </c>
      <c r="F16" s="79" t="s">
        <v>96</v>
      </c>
      <c r="G16" s="79" t="s">
        <v>3</v>
      </c>
      <c r="I16" s="3" t="s">
        <v>192</v>
      </c>
      <c r="J16" s="3" t="s">
        <v>195</v>
      </c>
      <c r="K16" s="50"/>
      <c r="L16" s="51" t="s">
        <v>107</v>
      </c>
    </row>
    <row r="17" spans="1:12" x14ac:dyDescent="0.2">
      <c r="A17" s="111" t="s">
        <v>161</v>
      </c>
      <c r="B17" s="111"/>
      <c r="C17" s="111"/>
      <c r="D17" s="111"/>
      <c r="E17" s="111"/>
      <c r="F17" s="111"/>
      <c r="G17" s="111"/>
      <c r="I17" s="3" t="s">
        <v>193</v>
      </c>
      <c r="J17" s="3" t="s">
        <v>194</v>
      </c>
      <c r="K17" s="50"/>
      <c r="L17" s="51" t="s">
        <v>107</v>
      </c>
    </row>
    <row r="18" spans="1:12" ht="102.75" x14ac:dyDescent="0.2">
      <c r="A18" s="49">
        <v>110.108</v>
      </c>
      <c r="B18" s="48" t="s">
        <v>197</v>
      </c>
      <c r="C18" s="42">
        <v>4</v>
      </c>
      <c r="D18" s="44"/>
      <c r="E18" s="42"/>
      <c r="F18" s="112" t="s">
        <v>5</v>
      </c>
      <c r="G18" s="114" t="s">
        <v>156</v>
      </c>
      <c r="I18" s="1" t="s">
        <v>10</v>
      </c>
      <c r="J18" s="1"/>
      <c r="K18" s="1">
        <f>SUM(K7:K15)</f>
        <v>127</v>
      </c>
      <c r="L18" s="110" t="s">
        <v>141</v>
      </c>
    </row>
    <row r="19" spans="1:12" ht="24" x14ac:dyDescent="0.2">
      <c r="A19" s="49"/>
      <c r="B19" s="48" t="s">
        <v>162</v>
      </c>
      <c r="C19" s="42"/>
      <c r="D19" s="42"/>
      <c r="E19" s="42"/>
      <c r="F19" s="113"/>
      <c r="G19" s="115"/>
    </row>
    <row r="20" spans="1:12" x14ac:dyDescent="0.2">
      <c r="A20" s="111" t="s">
        <v>163</v>
      </c>
      <c r="B20" s="111"/>
      <c r="C20" s="111"/>
      <c r="D20" s="111"/>
      <c r="E20" s="111"/>
      <c r="F20" s="111"/>
      <c r="G20" s="111"/>
    </row>
    <row r="21" spans="1:12" x14ac:dyDescent="0.2">
      <c r="A21" s="49">
        <v>110.10899999999999</v>
      </c>
      <c r="B21" s="48" t="s">
        <v>28</v>
      </c>
      <c r="C21" s="42">
        <v>4</v>
      </c>
      <c r="D21" s="42"/>
      <c r="E21" s="42"/>
      <c r="F21" s="42" t="s">
        <v>5</v>
      </c>
      <c r="G21" s="74" t="s">
        <v>153</v>
      </c>
    </row>
    <row r="22" spans="1:12" x14ac:dyDescent="0.2">
      <c r="A22" s="49">
        <v>110.202</v>
      </c>
      <c r="B22" s="48" t="s">
        <v>29</v>
      </c>
      <c r="C22" s="42">
        <v>4</v>
      </c>
      <c r="D22" s="42"/>
      <c r="E22" s="42"/>
      <c r="F22" s="42" t="s">
        <v>5</v>
      </c>
      <c r="G22" s="74" t="s">
        <v>159</v>
      </c>
    </row>
    <row r="23" spans="1:12" ht="46.5" x14ac:dyDescent="0.2">
      <c r="A23" s="49"/>
      <c r="B23" s="47" t="s">
        <v>189</v>
      </c>
      <c r="C23" s="42">
        <v>4</v>
      </c>
      <c r="D23" s="42"/>
      <c r="E23" s="42"/>
      <c r="F23" s="42" t="s">
        <v>5</v>
      </c>
      <c r="G23" s="81" t="s">
        <v>171</v>
      </c>
      <c r="I23" s="10"/>
      <c r="J23" s="10"/>
      <c r="K23" s="10"/>
    </row>
    <row r="24" spans="1:12" ht="115.5" x14ac:dyDescent="0.2">
      <c r="A24" s="49"/>
      <c r="B24" s="48" t="s">
        <v>198</v>
      </c>
      <c r="C24" s="42">
        <v>4</v>
      </c>
      <c r="D24" s="42"/>
      <c r="E24" s="42"/>
      <c r="F24" s="42" t="s">
        <v>5</v>
      </c>
      <c r="G24" s="74" t="s">
        <v>158</v>
      </c>
      <c r="L24" s="10"/>
    </row>
    <row r="25" spans="1:12" x14ac:dyDescent="0.2">
      <c r="A25" s="133"/>
      <c r="B25" s="133"/>
      <c r="C25" s="83">
        <f>SUM(C17:C24)</f>
        <v>20</v>
      </c>
      <c r="E25" s="82">
        <f>SUM(E17:E24)</f>
        <v>0</v>
      </c>
      <c r="F25" s="7"/>
      <c r="G25" s="7"/>
      <c r="L25" s="10"/>
    </row>
    <row r="26" spans="1:12" s="10" customFormat="1" x14ac:dyDescent="0.2">
      <c r="A26" s="59"/>
      <c r="B26" s="6"/>
      <c r="C26" s="8"/>
      <c r="D26" s="8"/>
      <c r="E26" s="7"/>
      <c r="F26" s="7"/>
      <c r="G26" s="7"/>
      <c r="I26" s="6"/>
      <c r="J26" s="6"/>
      <c r="K26" s="6"/>
      <c r="L26" s="6"/>
    </row>
    <row r="27" spans="1:12" ht="42" customHeight="1" x14ac:dyDescent="0.2">
      <c r="A27" s="134" t="s">
        <v>177</v>
      </c>
      <c r="B27" s="135"/>
      <c r="C27" s="135"/>
      <c r="D27" s="135"/>
      <c r="E27" s="135"/>
      <c r="F27" s="135"/>
      <c r="G27" s="136"/>
      <c r="H27" s="10"/>
    </row>
    <row r="28" spans="1:12" ht="42" customHeight="1" x14ac:dyDescent="0.2">
      <c r="A28" s="139" t="s">
        <v>178</v>
      </c>
      <c r="B28" s="140"/>
      <c r="C28" s="140"/>
      <c r="D28" s="140"/>
      <c r="E28" s="140"/>
      <c r="F28" s="140"/>
      <c r="G28" s="140"/>
      <c r="H28" s="10"/>
    </row>
    <row r="29" spans="1:12" ht="24" x14ac:dyDescent="0.2">
      <c r="A29" s="84" t="s">
        <v>24</v>
      </c>
      <c r="B29" s="85" t="s">
        <v>25</v>
      </c>
      <c r="C29" s="85" t="s">
        <v>0</v>
      </c>
      <c r="D29" s="86" t="s">
        <v>1</v>
      </c>
      <c r="E29" s="85" t="s">
        <v>2</v>
      </c>
      <c r="F29" s="85" t="s">
        <v>96</v>
      </c>
      <c r="G29" s="85" t="s">
        <v>3</v>
      </c>
      <c r="H29" s="10"/>
    </row>
    <row r="30" spans="1:12" ht="24" x14ac:dyDescent="0.2">
      <c r="A30" s="49"/>
      <c r="B30" s="61" t="s">
        <v>179</v>
      </c>
      <c r="C30" s="42">
        <v>3</v>
      </c>
      <c r="D30" s="42"/>
      <c r="E30" s="42"/>
      <c r="F30" s="42"/>
      <c r="G30" s="74" t="s">
        <v>156</v>
      </c>
    </row>
    <row r="31" spans="1:12" x14ac:dyDescent="0.2">
      <c r="A31" s="49"/>
      <c r="B31" s="43"/>
      <c r="C31" s="42">
        <v>3</v>
      </c>
      <c r="D31" s="42"/>
      <c r="E31" s="42"/>
      <c r="F31" s="42"/>
      <c r="G31" s="81" t="s">
        <v>153</v>
      </c>
    </row>
    <row r="32" spans="1:12" x14ac:dyDescent="0.2">
      <c r="A32" s="49"/>
      <c r="B32" s="47"/>
      <c r="C32" s="42">
        <v>3</v>
      </c>
      <c r="D32" s="42"/>
      <c r="E32" s="42"/>
      <c r="F32" s="42"/>
      <c r="G32" s="81" t="s">
        <v>153</v>
      </c>
    </row>
    <row r="33" spans="1:7" x14ac:dyDescent="0.2">
      <c r="A33" s="49"/>
      <c r="B33" s="48"/>
      <c r="C33" s="42">
        <v>3</v>
      </c>
      <c r="D33" s="42"/>
      <c r="E33" s="42"/>
      <c r="F33" s="42"/>
      <c r="G33" s="81" t="s">
        <v>170</v>
      </c>
    </row>
    <row r="34" spans="1:7" ht="24" x14ac:dyDescent="0.2">
      <c r="A34" s="49"/>
      <c r="B34" s="48" t="s">
        <v>112</v>
      </c>
      <c r="C34" s="42">
        <v>3</v>
      </c>
      <c r="D34" s="42"/>
      <c r="E34" s="42"/>
      <c r="F34" s="42"/>
      <c r="G34" s="81" t="s">
        <v>188</v>
      </c>
    </row>
    <row r="35" spans="1:7" ht="24" x14ac:dyDescent="0.2">
      <c r="A35" s="49"/>
      <c r="B35" s="48" t="s">
        <v>112</v>
      </c>
      <c r="C35" s="42">
        <v>3</v>
      </c>
      <c r="D35" s="42"/>
      <c r="E35" s="42"/>
      <c r="F35" s="42"/>
      <c r="G35" s="81" t="s">
        <v>187</v>
      </c>
    </row>
    <row r="36" spans="1:7" x14ac:dyDescent="0.2">
      <c r="C36" s="88">
        <f>SUM(C30:C35)</f>
        <v>18</v>
      </c>
      <c r="E36" s="87">
        <f>SUM(E30:E35)</f>
        <v>0</v>
      </c>
      <c r="F36" s="7"/>
      <c r="G36" s="7"/>
    </row>
    <row r="37" spans="1:7" x14ac:dyDescent="0.2">
      <c r="E37" s="9"/>
      <c r="F37" s="7"/>
      <c r="G37" s="7"/>
    </row>
    <row r="38" spans="1:7" x14ac:dyDescent="0.2">
      <c r="A38" s="137" t="s">
        <v>147</v>
      </c>
      <c r="B38" s="137"/>
      <c r="C38" s="137"/>
      <c r="D38" s="137"/>
      <c r="E38" s="137"/>
      <c r="F38" s="137"/>
      <c r="G38" s="137"/>
    </row>
    <row r="39" spans="1:7" ht="24" x14ac:dyDescent="0.2">
      <c r="A39" s="89" t="s">
        <v>24</v>
      </c>
      <c r="B39" s="90" t="s">
        <v>25</v>
      </c>
      <c r="C39" s="90" t="s">
        <v>0</v>
      </c>
      <c r="D39" s="91" t="s">
        <v>6</v>
      </c>
      <c r="E39" s="90" t="s">
        <v>2</v>
      </c>
      <c r="F39" s="90" t="s">
        <v>96</v>
      </c>
      <c r="G39" s="90" t="s">
        <v>3</v>
      </c>
    </row>
    <row r="40" spans="1:7" x14ac:dyDescent="0.2">
      <c r="A40" s="49" t="s">
        <v>126</v>
      </c>
      <c r="B40" s="48" t="s">
        <v>127</v>
      </c>
      <c r="C40" s="42">
        <v>0.5</v>
      </c>
      <c r="D40" s="42"/>
      <c r="E40" s="42"/>
      <c r="F40" s="42" t="s">
        <v>7</v>
      </c>
      <c r="G40" s="73" t="s">
        <v>156</v>
      </c>
    </row>
    <row r="41" spans="1:7" x14ac:dyDescent="0.2">
      <c r="A41" s="49" t="s">
        <v>128</v>
      </c>
      <c r="B41" s="48" t="s">
        <v>129</v>
      </c>
      <c r="C41" s="42">
        <v>0.5</v>
      </c>
      <c r="D41" s="42"/>
      <c r="E41" s="42"/>
      <c r="F41" s="42" t="s">
        <v>7</v>
      </c>
      <c r="G41" s="73" t="s">
        <v>153</v>
      </c>
    </row>
    <row r="42" spans="1:7" x14ac:dyDescent="0.2">
      <c r="A42" s="72" t="s">
        <v>132</v>
      </c>
      <c r="B42" s="48" t="s">
        <v>144</v>
      </c>
      <c r="C42" s="42">
        <v>2</v>
      </c>
      <c r="D42" s="42"/>
      <c r="E42" s="42"/>
      <c r="F42" s="42" t="s">
        <v>7</v>
      </c>
      <c r="G42" s="73" t="s">
        <v>156</v>
      </c>
    </row>
    <row r="43" spans="1:7" ht="35.25" x14ac:dyDescent="0.2">
      <c r="A43" s="72" t="s">
        <v>148</v>
      </c>
      <c r="B43" s="48" t="s">
        <v>160</v>
      </c>
      <c r="C43" s="42">
        <v>3</v>
      </c>
      <c r="D43" s="42"/>
      <c r="E43" s="42"/>
      <c r="F43" s="42" t="s">
        <v>7</v>
      </c>
      <c r="G43" s="73" t="s">
        <v>153</v>
      </c>
    </row>
    <row r="44" spans="1:7" x14ac:dyDescent="0.2">
      <c r="A44" s="49" t="s">
        <v>130</v>
      </c>
      <c r="B44" s="48" t="s">
        <v>30</v>
      </c>
      <c r="C44" s="42">
        <v>1</v>
      </c>
      <c r="D44" s="42"/>
      <c r="E44" s="42"/>
      <c r="F44" s="42" t="s">
        <v>7</v>
      </c>
      <c r="G44" s="73" t="s">
        <v>156</v>
      </c>
    </row>
    <row r="45" spans="1:7" x14ac:dyDescent="0.2">
      <c r="A45" s="49" t="s">
        <v>131</v>
      </c>
      <c r="B45" s="48" t="s">
        <v>31</v>
      </c>
      <c r="C45" s="42">
        <v>1</v>
      </c>
      <c r="D45" s="42"/>
      <c r="E45" s="42"/>
      <c r="F45" s="42" t="s">
        <v>7</v>
      </c>
      <c r="G45" s="73" t="s">
        <v>153</v>
      </c>
    </row>
    <row r="46" spans="1:7" x14ac:dyDescent="0.2">
      <c r="A46" s="49">
        <v>530.20100000000002</v>
      </c>
      <c r="B46" s="48" t="s">
        <v>32</v>
      </c>
      <c r="C46" s="42">
        <v>3</v>
      </c>
      <c r="D46" s="42"/>
      <c r="E46" s="42"/>
      <c r="F46" s="42" t="s">
        <v>7</v>
      </c>
      <c r="G46" s="73" t="s">
        <v>159</v>
      </c>
    </row>
    <row r="47" spans="1:7" x14ac:dyDescent="0.2">
      <c r="A47" s="49" t="s">
        <v>154</v>
      </c>
      <c r="B47" s="48" t="s">
        <v>155</v>
      </c>
      <c r="C47" s="42">
        <v>1</v>
      </c>
      <c r="D47" s="42"/>
      <c r="E47" s="42"/>
      <c r="F47" s="42" t="s">
        <v>7</v>
      </c>
      <c r="G47" s="73" t="s">
        <v>159</v>
      </c>
    </row>
    <row r="48" spans="1:7" x14ac:dyDescent="0.2">
      <c r="A48" s="49">
        <v>530.202</v>
      </c>
      <c r="B48" s="48" t="s">
        <v>33</v>
      </c>
      <c r="C48" s="42">
        <v>3</v>
      </c>
      <c r="D48" s="42"/>
      <c r="E48" s="42"/>
      <c r="F48" s="42" t="s">
        <v>7</v>
      </c>
      <c r="G48" s="73" t="s">
        <v>158</v>
      </c>
    </row>
    <row r="49" spans="1:10" x14ac:dyDescent="0.2">
      <c r="A49" s="49" t="s">
        <v>124</v>
      </c>
      <c r="B49" s="48" t="s">
        <v>125</v>
      </c>
      <c r="C49" s="42">
        <v>1</v>
      </c>
      <c r="D49" s="42"/>
      <c r="E49" s="42"/>
      <c r="F49" s="42" t="s">
        <v>7</v>
      </c>
      <c r="G49" s="73" t="s">
        <v>158</v>
      </c>
    </row>
    <row r="50" spans="1:10" x14ac:dyDescent="0.2">
      <c r="A50" s="49">
        <v>530.21500000000003</v>
      </c>
      <c r="B50" s="48" t="s">
        <v>34</v>
      </c>
      <c r="C50" s="42">
        <v>3</v>
      </c>
      <c r="D50" s="42"/>
      <c r="E50" s="42"/>
      <c r="F50" s="42" t="s">
        <v>7</v>
      </c>
      <c r="G50" s="73" t="s">
        <v>158</v>
      </c>
    </row>
    <row r="51" spans="1:10" x14ac:dyDescent="0.2">
      <c r="A51" s="49">
        <v>530.21600000000001</v>
      </c>
      <c r="B51" s="48" t="s">
        <v>35</v>
      </c>
      <c r="C51" s="42">
        <v>1</v>
      </c>
      <c r="D51" s="42"/>
      <c r="E51" s="42"/>
      <c r="F51" s="42" t="s">
        <v>7</v>
      </c>
      <c r="G51" s="73" t="s">
        <v>158</v>
      </c>
      <c r="I51" s="8"/>
      <c r="J51" s="8"/>
    </row>
    <row r="52" spans="1:10" x14ac:dyDescent="0.2">
      <c r="A52" s="49">
        <v>530.23099999999999</v>
      </c>
      <c r="B52" s="48" t="s">
        <v>36</v>
      </c>
      <c r="C52" s="42">
        <v>3</v>
      </c>
      <c r="D52" s="42"/>
      <c r="E52" s="42"/>
      <c r="F52" s="42" t="s">
        <v>7</v>
      </c>
      <c r="G52" s="73" t="s">
        <v>159</v>
      </c>
    </row>
    <row r="53" spans="1:10" x14ac:dyDescent="0.2">
      <c r="A53" s="49">
        <v>530.23199999999997</v>
      </c>
      <c r="B53" s="48" t="s">
        <v>37</v>
      </c>
      <c r="C53" s="42">
        <v>1</v>
      </c>
      <c r="D53" s="42"/>
      <c r="E53" s="42"/>
      <c r="F53" s="42" t="s">
        <v>62</v>
      </c>
      <c r="G53" s="73" t="s">
        <v>159</v>
      </c>
    </row>
    <row r="54" spans="1:10" x14ac:dyDescent="0.2">
      <c r="A54" s="49">
        <v>530.24099999999999</v>
      </c>
      <c r="B54" s="48" t="s">
        <v>38</v>
      </c>
      <c r="C54" s="42">
        <v>3</v>
      </c>
      <c r="D54" s="42"/>
      <c r="E54" s="42"/>
      <c r="F54" s="42" t="s">
        <v>7</v>
      </c>
      <c r="G54" s="73" t="s">
        <v>158</v>
      </c>
    </row>
    <row r="55" spans="1:10" x14ac:dyDescent="0.2">
      <c r="A55" s="72" t="s">
        <v>167</v>
      </c>
      <c r="B55" s="48" t="s">
        <v>168</v>
      </c>
      <c r="C55" s="42">
        <v>1</v>
      </c>
      <c r="D55" s="42"/>
      <c r="E55" s="42"/>
      <c r="F55" s="42" t="s">
        <v>7</v>
      </c>
      <c r="G55" s="73" t="s">
        <v>158</v>
      </c>
    </row>
    <row r="56" spans="1:10" x14ac:dyDescent="0.2">
      <c r="A56" s="49" t="s">
        <v>122</v>
      </c>
      <c r="B56" s="47" t="s">
        <v>45</v>
      </c>
      <c r="C56" s="42">
        <v>3</v>
      </c>
      <c r="D56" s="42"/>
      <c r="E56" s="42"/>
      <c r="F56" s="42" t="s">
        <v>7</v>
      </c>
      <c r="G56" s="81" t="s">
        <v>171</v>
      </c>
    </row>
    <row r="57" spans="1:10" x14ac:dyDescent="0.2">
      <c r="A57" s="49">
        <v>530.327</v>
      </c>
      <c r="B57" s="48" t="s">
        <v>39</v>
      </c>
      <c r="C57" s="42">
        <v>3</v>
      </c>
      <c r="D57" s="42"/>
      <c r="E57" s="42"/>
      <c r="F57" s="42" t="s">
        <v>7</v>
      </c>
      <c r="G57" s="73" t="s">
        <v>171</v>
      </c>
    </row>
    <row r="58" spans="1:10" x14ac:dyDescent="0.2">
      <c r="A58" s="49">
        <v>530.32899999999995</v>
      </c>
      <c r="B58" s="48" t="s">
        <v>40</v>
      </c>
      <c r="C58" s="42">
        <v>1</v>
      </c>
      <c r="D58" s="42"/>
      <c r="E58" s="42"/>
      <c r="F58" s="42" t="s">
        <v>7</v>
      </c>
      <c r="G58" s="73" t="s">
        <v>171</v>
      </c>
    </row>
    <row r="59" spans="1:10" x14ac:dyDescent="0.2">
      <c r="A59" s="49">
        <v>530.33399999999995</v>
      </c>
      <c r="B59" s="47" t="s">
        <v>41</v>
      </c>
      <c r="C59" s="42">
        <v>3</v>
      </c>
      <c r="D59" s="42"/>
      <c r="E59" s="42"/>
      <c r="F59" s="42" t="s">
        <v>7</v>
      </c>
      <c r="G59" s="73" t="s">
        <v>170</v>
      </c>
    </row>
    <row r="60" spans="1:10" x14ac:dyDescent="0.2">
      <c r="A60" s="49">
        <v>530.33500000000004</v>
      </c>
      <c r="B60" s="47" t="s">
        <v>42</v>
      </c>
      <c r="C60" s="42">
        <v>1</v>
      </c>
      <c r="D60" s="42"/>
      <c r="E60" s="42"/>
      <c r="F60" s="42" t="s">
        <v>7</v>
      </c>
      <c r="G60" s="73" t="s">
        <v>170</v>
      </c>
    </row>
    <row r="61" spans="1:10" x14ac:dyDescent="0.2">
      <c r="A61" s="49">
        <v>530.34299999999996</v>
      </c>
      <c r="B61" s="47" t="s">
        <v>43</v>
      </c>
      <c r="C61" s="42">
        <v>3</v>
      </c>
      <c r="D61" s="42"/>
      <c r="E61" s="42"/>
      <c r="F61" s="42" t="s">
        <v>7</v>
      </c>
      <c r="G61" s="73" t="s">
        <v>170</v>
      </c>
    </row>
    <row r="62" spans="1:10" x14ac:dyDescent="0.2">
      <c r="A62" s="72" t="s">
        <v>120</v>
      </c>
      <c r="B62" s="47" t="s">
        <v>121</v>
      </c>
      <c r="C62" s="42">
        <v>1</v>
      </c>
      <c r="D62" s="42"/>
      <c r="E62" s="42"/>
      <c r="F62" s="42" t="s">
        <v>7</v>
      </c>
      <c r="G62" s="73" t="s">
        <v>170</v>
      </c>
    </row>
    <row r="63" spans="1:10" x14ac:dyDescent="0.2">
      <c r="A63" s="49">
        <v>530.35199999999998</v>
      </c>
      <c r="B63" s="48" t="s">
        <v>44</v>
      </c>
      <c r="C63" s="42">
        <v>4</v>
      </c>
      <c r="D63" s="42"/>
      <c r="E63" s="42"/>
      <c r="F63" s="42" t="s">
        <v>7</v>
      </c>
      <c r="G63" s="73" t="s">
        <v>171</v>
      </c>
    </row>
    <row r="64" spans="1:10" x14ac:dyDescent="0.2">
      <c r="A64" s="49">
        <v>660.36099999999999</v>
      </c>
      <c r="B64" s="47" t="s">
        <v>180</v>
      </c>
      <c r="C64" s="42">
        <v>3</v>
      </c>
      <c r="D64" s="42"/>
      <c r="E64" s="42"/>
      <c r="F64" s="42" t="s">
        <v>7</v>
      </c>
      <c r="G64" s="73" t="s">
        <v>188</v>
      </c>
    </row>
    <row r="65" spans="1:10" x14ac:dyDescent="0.2">
      <c r="B65" s="11"/>
      <c r="C65" s="92">
        <f>SUM(C40:C64)</f>
        <v>50</v>
      </c>
      <c r="D65" s="7"/>
      <c r="E65" s="93">
        <f>SUM(E40:E64)</f>
        <v>0</v>
      </c>
      <c r="F65" s="12"/>
      <c r="I65" s="14"/>
      <c r="J65" s="14"/>
    </row>
    <row r="66" spans="1:10" x14ac:dyDescent="0.2">
      <c r="B66" s="11"/>
      <c r="C66" s="9"/>
      <c r="D66" s="9"/>
      <c r="E66" s="13"/>
      <c r="I66" s="14"/>
      <c r="J66" s="14"/>
    </row>
    <row r="67" spans="1:10" ht="30" customHeight="1" x14ac:dyDescent="0.2">
      <c r="A67" s="138" t="s">
        <v>196</v>
      </c>
      <c r="B67" s="138"/>
      <c r="C67" s="138"/>
      <c r="D67" s="138"/>
      <c r="E67" s="138"/>
      <c r="F67" s="138"/>
      <c r="G67" s="138"/>
    </row>
    <row r="68" spans="1:10" ht="25.5" x14ac:dyDescent="0.2">
      <c r="A68" s="94" t="s">
        <v>24</v>
      </c>
      <c r="B68" s="62" t="s">
        <v>25</v>
      </c>
      <c r="C68" s="62" t="s">
        <v>0</v>
      </c>
      <c r="D68" s="65" t="s">
        <v>6</v>
      </c>
      <c r="E68" s="62" t="s">
        <v>2</v>
      </c>
      <c r="F68" s="62" t="s">
        <v>96</v>
      </c>
      <c r="G68" s="62" t="s">
        <v>3</v>
      </c>
    </row>
    <row r="69" spans="1:10" x14ac:dyDescent="0.2">
      <c r="A69" s="49" t="s">
        <v>108</v>
      </c>
      <c r="B69" s="43"/>
      <c r="C69" s="42">
        <v>3</v>
      </c>
      <c r="D69" s="42"/>
      <c r="E69" s="42"/>
      <c r="F69" s="42"/>
      <c r="G69" s="81" t="s">
        <v>170</v>
      </c>
    </row>
    <row r="70" spans="1:10" x14ac:dyDescent="0.2">
      <c r="A70" s="49" t="s">
        <v>108</v>
      </c>
      <c r="B70" s="43"/>
      <c r="C70" s="42">
        <v>3</v>
      </c>
      <c r="D70" s="42"/>
      <c r="E70" s="42"/>
      <c r="F70" s="42"/>
      <c r="G70" s="81" t="s">
        <v>188</v>
      </c>
      <c r="H70" s="15"/>
    </row>
    <row r="71" spans="1:10" x14ac:dyDescent="0.2">
      <c r="A71" s="49" t="s">
        <v>108</v>
      </c>
      <c r="B71" s="43"/>
      <c r="C71" s="42">
        <v>3</v>
      </c>
      <c r="D71" s="42"/>
      <c r="E71" s="42"/>
      <c r="F71" s="42"/>
      <c r="G71" s="81" t="s">
        <v>188</v>
      </c>
      <c r="H71" s="15"/>
    </row>
    <row r="72" spans="1:10" x14ac:dyDescent="0.2">
      <c r="C72" s="95">
        <f>SUM(C69:C71)</f>
        <v>9</v>
      </c>
      <c r="E72" s="96">
        <f>SUM(E69:E71)</f>
        <v>0</v>
      </c>
      <c r="F72" s="7"/>
      <c r="G72" s="7"/>
      <c r="H72" s="15"/>
    </row>
    <row r="73" spans="1:10" ht="12.75" customHeight="1" x14ac:dyDescent="0.2">
      <c r="E73" s="9"/>
      <c r="F73" s="7"/>
      <c r="G73" s="7"/>
      <c r="I73" s="14"/>
      <c r="J73" s="14"/>
    </row>
    <row r="74" spans="1:10" ht="30" customHeight="1" x14ac:dyDescent="0.2">
      <c r="A74" s="132" t="s">
        <v>152</v>
      </c>
      <c r="B74" s="132"/>
      <c r="C74" s="132"/>
      <c r="D74" s="132"/>
      <c r="E74" s="132"/>
      <c r="F74" s="132"/>
      <c r="G74" s="132"/>
    </row>
    <row r="75" spans="1:10" ht="24" x14ac:dyDescent="0.2">
      <c r="A75" s="97" t="s">
        <v>24</v>
      </c>
      <c r="B75" s="66" t="s">
        <v>25</v>
      </c>
      <c r="C75" s="66" t="s">
        <v>0</v>
      </c>
      <c r="D75" s="66" t="s">
        <v>6</v>
      </c>
      <c r="E75" s="66" t="s">
        <v>2</v>
      </c>
      <c r="F75" s="66" t="s">
        <v>96</v>
      </c>
      <c r="G75" s="66" t="s">
        <v>3</v>
      </c>
      <c r="H75" s="16"/>
    </row>
    <row r="76" spans="1:10" x14ac:dyDescent="0.2">
      <c r="A76" s="49" t="s">
        <v>113</v>
      </c>
      <c r="B76" s="43"/>
      <c r="C76" s="42">
        <v>3</v>
      </c>
      <c r="D76" s="42"/>
      <c r="E76" s="42"/>
      <c r="F76" s="42"/>
      <c r="G76" s="81" t="s">
        <v>170</v>
      </c>
      <c r="H76" s="16"/>
    </row>
    <row r="77" spans="1:10" x14ac:dyDescent="0.2">
      <c r="A77" s="49" t="s">
        <v>113</v>
      </c>
      <c r="B77" s="43"/>
      <c r="C77" s="42">
        <v>3</v>
      </c>
      <c r="D77" s="42"/>
      <c r="E77" s="42"/>
      <c r="F77" s="42"/>
      <c r="G77" s="81" t="s">
        <v>187</v>
      </c>
    </row>
    <row r="78" spans="1:10" x14ac:dyDescent="0.2">
      <c r="A78" s="49" t="s">
        <v>113</v>
      </c>
      <c r="B78" s="43"/>
      <c r="C78" s="46">
        <v>3</v>
      </c>
      <c r="D78" s="46"/>
      <c r="E78" s="46"/>
      <c r="F78" s="42"/>
      <c r="G78" s="81" t="s">
        <v>187</v>
      </c>
      <c r="H78" s="15"/>
    </row>
    <row r="79" spans="1:10" x14ac:dyDescent="0.2">
      <c r="C79" s="98">
        <f>SUM(C76:C78)</f>
        <v>9</v>
      </c>
      <c r="E79" s="99">
        <f>SUM(E76:E78)</f>
        <v>0</v>
      </c>
      <c r="F79" s="7"/>
      <c r="G79" s="7"/>
    </row>
    <row r="80" spans="1:10" ht="12.75" customHeight="1" x14ac:dyDescent="0.2">
      <c r="E80" s="9"/>
      <c r="F80" s="7"/>
      <c r="G80" s="7"/>
    </row>
    <row r="81" spans="1:8" ht="12.75" customHeight="1" x14ac:dyDescent="0.2">
      <c r="A81" s="130" t="s">
        <v>46</v>
      </c>
      <c r="B81" s="130"/>
      <c r="C81" s="130"/>
      <c r="D81" s="130"/>
      <c r="E81" s="130"/>
      <c r="F81" s="130"/>
      <c r="G81" s="130"/>
    </row>
    <row r="82" spans="1:8" ht="24" x14ac:dyDescent="0.2">
      <c r="A82" s="100" t="s">
        <v>24</v>
      </c>
      <c r="B82" s="63" t="s">
        <v>25</v>
      </c>
      <c r="C82" s="64" t="s">
        <v>0</v>
      </c>
      <c r="D82" s="63" t="s">
        <v>6</v>
      </c>
      <c r="E82" s="64" t="s">
        <v>2</v>
      </c>
      <c r="F82" s="64" t="s">
        <v>96</v>
      </c>
      <c r="G82" s="64" t="s">
        <v>3</v>
      </c>
    </row>
    <row r="83" spans="1:8" x14ac:dyDescent="0.2">
      <c r="A83" s="49">
        <v>530.40300000000002</v>
      </c>
      <c r="B83" s="48" t="s">
        <v>114</v>
      </c>
      <c r="C83" s="42">
        <v>4</v>
      </c>
      <c r="D83" s="42"/>
      <c r="E83" s="42"/>
      <c r="F83" s="42" t="s">
        <v>7</v>
      </c>
      <c r="G83" s="73" t="s">
        <v>188</v>
      </c>
    </row>
    <row r="84" spans="1:8" ht="12.75" customHeight="1" x14ac:dyDescent="0.2">
      <c r="A84" s="49">
        <v>530.404</v>
      </c>
      <c r="B84" s="48" t="s">
        <v>115</v>
      </c>
      <c r="C84" s="42">
        <v>4</v>
      </c>
      <c r="D84" s="42"/>
      <c r="E84" s="42"/>
      <c r="F84" s="42" t="s">
        <v>7</v>
      </c>
      <c r="G84" s="73" t="s">
        <v>187</v>
      </c>
    </row>
    <row r="85" spans="1:8" ht="12.75" customHeight="1" x14ac:dyDescent="0.2">
      <c r="C85" s="101">
        <f>SUM(C83:C84)</f>
        <v>8</v>
      </c>
      <c r="E85" s="102">
        <f>SUM(E83:E84)</f>
        <v>0</v>
      </c>
      <c r="F85" s="7"/>
      <c r="G85" s="7"/>
      <c r="H85" s="8"/>
    </row>
    <row r="86" spans="1:8" x14ac:dyDescent="0.2">
      <c r="A86" s="60"/>
      <c r="B86" s="16"/>
      <c r="C86" s="9"/>
      <c r="D86" s="17"/>
      <c r="E86" s="13"/>
      <c r="F86" s="9"/>
      <c r="G86" s="9"/>
      <c r="H86" s="8"/>
    </row>
    <row r="87" spans="1:8" ht="12.75" customHeight="1" x14ac:dyDescent="0.2">
      <c r="A87" s="159" t="s">
        <v>101</v>
      </c>
      <c r="B87" s="160"/>
      <c r="C87" s="160"/>
      <c r="D87" s="160"/>
      <c r="E87" s="160"/>
      <c r="F87" s="160"/>
      <c r="G87" s="161"/>
      <c r="H87" s="8"/>
    </row>
    <row r="88" spans="1:8" x14ac:dyDescent="0.2">
      <c r="A88" s="169" t="s">
        <v>24</v>
      </c>
      <c r="B88" s="164" t="s">
        <v>25</v>
      </c>
      <c r="C88" s="164"/>
      <c r="D88" s="164" t="s">
        <v>6</v>
      </c>
      <c r="E88" s="164"/>
      <c r="F88" s="164"/>
      <c r="G88" s="164" t="s">
        <v>3</v>
      </c>
      <c r="H88" s="8"/>
    </row>
    <row r="89" spans="1:8" x14ac:dyDescent="0.2">
      <c r="A89" s="170"/>
      <c r="B89" s="165"/>
      <c r="C89" s="165"/>
      <c r="D89" s="165"/>
      <c r="E89" s="165"/>
      <c r="F89" s="165"/>
      <c r="G89" s="165"/>
      <c r="H89" s="8"/>
    </row>
    <row r="90" spans="1:8" ht="12.75" customHeight="1" x14ac:dyDescent="0.2">
      <c r="A90" s="166" t="s">
        <v>102</v>
      </c>
      <c r="B90" s="167"/>
      <c r="C90" s="167"/>
      <c r="D90" s="167"/>
      <c r="E90" s="167"/>
      <c r="F90" s="167"/>
      <c r="G90" s="168"/>
      <c r="H90" s="8"/>
    </row>
    <row r="91" spans="1:8" ht="35.25" x14ac:dyDescent="0.2">
      <c r="A91" s="106" t="s">
        <v>145</v>
      </c>
      <c r="B91" s="47" t="s">
        <v>166</v>
      </c>
      <c r="C91" s="2"/>
      <c r="D91" s="2"/>
      <c r="E91" s="2"/>
      <c r="F91" s="2"/>
      <c r="G91" s="81"/>
      <c r="H91" s="8"/>
    </row>
    <row r="92" spans="1:8" ht="35.25" x14ac:dyDescent="0.2">
      <c r="A92" s="106" t="s">
        <v>145</v>
      </c>
      <c r="B92" s="47" t="s">
        <v>166</v>
      </c>
      <c r="C92" s="2"/>
      <c r="D92" s="2"/>
      <c r="E92" s="2"/>
      <c r="F92" s="2"/>
      <c r="G92" s="81"/>
      <c r="H92" s="8"/>
    </row>
    <row r="93" spans="1:8" ht="12.75" customHeight="1" x14ac:dyDescent="0.2">
      <c r="A93" s="166" t="s">
        <v>157</v>
      </c>
      <c r="B93" s="167"/>
      <c r="C93" s="167"/>
      <c r="D93" s="167"/>
      <c r="E93" s="167"/>
      <c r="F93" s="167"/>
      <c r="G93" s="168"/>
      <c r="H93" s="8"/>
    </row>
    <row r="94" spans="1:8" x14ac:dyDescent="0.2">
      <c r="A94" s="107"/>
      <c r="B94" s="47"/>
      <c r="C94" s="2"/>
      <c r="D94" s="2"/>
      <c r="E94" s="2"/>
      <c r="F94" s="2"/>
      <c r="G94" s="74" t="s">
        <v>188</v>
      </c>
      <c r="H94" s="8"/>
    </row>
    <row r="95" spans="1:8" x14ac:dyDescent="0.2">
      <c r="A95" s="107"/>
      <c r="B95" s="47"/>
      <c r="C95" s="2"/>
      <c r="D95" s="2"/>
      <c r="E95" s="2"/>
      <c r="F95" s="2"/>
      <c r="G95" s="74" t="s">
        <v>187</v>
      </c>
      <c r="H95" s="8"/>
    </row>
    <row r="96" spans="1:8" x14ac:dyDescent="0.2">
      <c r="A96" s="166" t="s">
        <v>103</v>
      </c>
      <c r="B96" s="167"/>
      <c r="C96" s="167"/>
      <c r="D96" s="167"/>
      <c r="E96" s="167"/>
      <c r="F96" s="167"/>
      <c r="G96" s="168"/>
      <c r="H96" s="8"/>
    </row>
    <row r="97" spans="1:8" x14ac:dyDescent="0.2">
      <c r="A97" s="107"/>
      <c r="B97" s="47"/>
      <c r="C97" s="2"/>
      <c r="D97" s="2"/>
      <c r="E97" s="2"/>
      <c r="F97" s="2"/>
      <c r="G97" s="74" t="s">
        <v>195</v>
      </c>
      <c r="H97" s="8"/>
    </row>
    <row r="98" spans="1:8" x14ac:dyDescent="0.2">
      <c r="A98" s="107"/>
      <c r="B98" s="47"/>
      <c r="C98" s="2"/>
      <c r="D98" s="2"/>
      <c r="E98" s="2"/>
      <c r="F98" s="2"/>
      <c r="G98" s="74" t="s">
        <v>195</v>
      </c>
      <c r="H98" s="8"/>
    </row>
    <row r="99" spans="1:8" x14ac:dyDescent="0.2">
      <c r="A99" s="107"/>
      <c r="B99" s="47"/>
      <c r="C99" s="2"/>
      <c r="D99" s="2"/>
      <c r="E99" s="2"/>
      <c r="F99" s="2"/>
      <c r="G99" s="74" t="s">
        <v>195</v>
      </c>
    </row>
    <row r="100" spans="1:8" x14ac:dyDescent="0.2">
      <c r="A100" s="107"/>
      <c r="B100" s="47"/>
      <c r="C100" s="2"/>
      <c r="D100" s="2"/>
      <c r="E100" s="2"/>
      <c r="F100" s="2"/>
      <c r="G100" s="74" t="s">
        <v>194</v>
      </c>
      <c r="H100" s="8"/>
    </row>
    <row r="101" spans="1:8" ht="12.75" customHeight="1" x14ac:dyDescent="0.2">
      <c r="A101" s="166" t="s">
        <v>169</v>
      </c>
      <c r="B101" s="167"/>
      <c r="C101" s="167"/>
      <c r="D101" s="167"/>
      <c r="E101" s="167"/>
      <c r="F101" s="167"/>
      <c r="G101" s="168"/>
      <c r="H101" s="8"/>
    </row>
    <row r="102" spans="1:8" x14ac:dyDescent="0.2">
      <c r="A102" s="107"/>
      <c r="B102" s="47"/>
      <c r="C102" s="2"/>
      <c r="D102" s="2"/>
      <c r="E102" s="2"/>
      <c r="F102" s="2"/>
      <c r="G102" s="74" t="s">
        <v>194</v>
      </c>
      <c r="H102" s="8"/>
    </row>
    <row r="103" spans="1:8" x14ac:dyDescent="0.2">
      <c r="A103" s="107"/>
      <c r="B103" s="47"/>
      <c r="C103" s="2"/>
      <c r="D103" s="2"/>
      <c r="E103" s="2"/>
      <c r="F103" s="2"/>
      <c r="G103" s="74" t="s">
        <v>194</v>
      </c>
      <c r="H103" s="8"/>
    </row>
    <row r="104" spans="1:8" x14ac:dyDescent="0.2">
      <c r="A104" s="158" t="s">
        <v>174</v>
      </c>
      <c r="B104" s="158"/>
      <c r="C104" s="158"/>
      <c r="D104" s="158"/>
      <c r="E104" s="158"/>
      <c r="F104" s="158"/>
      <c r="G104" s="158"/>
      <c r="H104" s="8"/>
    </row>
    <row r="105" spans="1:8" x14ac:dyDescent="0.2">
      <c r="A105" s="42"/>
      <c r="B105" s="47" t="s">
        <v>123</v>
      </c>
      <c r="C105" s="2"/>
      <c r="D105" s="2"/>
      <c r="E105" s="2"/>
      <c r="F105" s="2"/>
      <c r="G105" s="109" t="s">
        <v>195</v>
      </c>
      <c r="H105" s="8"/>
    </row>
    <row r="106" spans="1:8" x14ac:dyDescent="0.2">
      <c r="A106" s="42"/>
      <c r="B106" s="47" t="s">
        <v>164</v>
      </c>
      <c r="C106" s="2"/>
      <c r="D106" s="2"/>
      <c r="E106" s="2"/>
      <c r="F106" s="2"/>
      <c r="G106" s="109" t="s">
        <v>195</v>
      </c>
    </row>
    <row r="107" spans="1:8" x14ac:dyDescent="0.2">
      <c r="A107" s="42"/>
      <c r="B107" s="47" t="s">
        <v>165</v>
      </c>
      <c r="C107" s="2"/>
      <c r="D107" s="2"/>
      <c r="E107" s="2"/>
      <c r="F107" s="2"/>
      <c r="G107" s="109" t="s">
        <v>195</v>
      </c>
    </row>
    <row r="108" spans="1:8" x14ac:dyDescent="0.2">
      <c r="A108" s="42"/>
      <c r="B108" s="47" t="s">
        <v>173</v>
      </c>
      <c r="C108" s="2"/>
      <c r="D108" s="2"/>
      <c r="E108" s="2"/>
      <c r="F108" s="2"/>
      <c r="G108" s="109" t="s">
        <v>195</v>
      </c>
    </row>
    <row r="109" spans="1:8" x14ac:dyDescent="0.2">
      <c r="A109" s="42">
        <v>500.60300000000001</v>
      </c>
      <c r="B109" s="47" t="s">
        <v>111</v>
      </c>
      <c r="C109" s="2"/>
      <c r="D109" s="2"/>
      <c r="E109" s="2"/>
      <c r="F109" s="2"/>
      <c r="G109" s="109" t="s">
        <v>195</v>
      </c>
    </row>
    <row r="110" spans="1:8" x14ac:dyDescent="0.2">
      <c r="A110" s="42">
        <v>360.62400000000002</v>
      </c>
      <c r="B110" s="47" t="s">
        <v>104</v>
      </c>
      <c r="C110" s="2"/>
      <c r="D110" s="2"/>
      <c r="E110" s="2"/>
      <c r="F110" s="2"/>
      <c r="G110" s="109" t="s">
        <v>195</v>
      </c>
      <c r="H110" s="8"/>
    </row>
    <row r="111" spans="1:8" x14ac:dyDescent="0.2">
      <c r="A111" s="60"/>
      <c r="B111" s="16"/>
      <c r="C111" s="9"/>
      <c r="D111" s="17"/>
      <c r="E111" s="13"/>
      <c r="F111" s="9"/>
      <c r="G111" s="9"/>
      <c r="H111" s="8"/>
    </row>
    <row r="112" spans="1:8" x14ac:dyDescent="0.2">
      <c r="A112" s="171" t="s">
        <v>57</v>
      </c>
      <c r="B112" s="171"/>
      <c r="C112" s="171"/>
      <c r="D112" s="171"/>
      <c r="E112" s="171"/>
      <c r="F112" s="171"/>
      <c r="G112" s="171"/>
    </row>
    <row r="113" spans="1:12" x14ac:dyDescent="0.2">
      <c r="A113" s="172" t="s">
        <v>24</v>
      </c>
      <c r="B113" s="174" t="s">
        <v>25</v>
      </c>
      <c r="C113" s="173" t="s">
        <v>0</v>
      </c>
      <c r="D113" s="174" t="s">
        <v>6</v>
      </c>
      <c r="E113" s="173" t="s">
        <v>2</v>
      </c>
      <c r="F113" s="173" t="s">
        <v>96</v>
      </c>
      <c r="G113" s="173" t="s">
        <v>3</v>
      </c>
    </row>
    <row r="114" spans="1:12" x14ac:dyDescent="0.2">
      <c r="A114" s="172"/>
      <c r="B114" s="174"/>
      <c r="C114" s="173"/>
      <c r="D114" s="174"/>
      <c r="E114" s="173"/>
      <c r="F114" s="173"/>
      <c r="G114" s="173"/>
    </row>
    <row r="115" spans="1:12" x14ac:dyDescent="0.2">
      <c r="A115" s="49"/>
      <c r="B115" s="43"/>
      <c r="C115" s="42"/>
      <c r="D115" s="42"/>
      <c r="E115" s="42"/>
      <c r="F115" s="42"/>
      <c r="G115" s="42"/>
      <c r="I115" s="16"/>
      <c r="J115" s="16"/>
      <c r="K115" s="16"/>
      <c r="L115" s="16"/>
    </row>
    <row r="116" spans="1:12" x14ac:dyDescent="0.2">
      <c r="A116" s="49"/>
      <c r="B116" s="43"/>
      <c r="C116" s="42"/>
      <c r="D116" s="42"/>
      <c r="E116" s="42"/>
      <c r="F116" s="42"/>
      <c r="G116" s="42"/>
      <c r="I116" s="16"/>
      <c r="J116" s="16"/>
      <c r="K116" s="16"/>
      <c r="L116" s="16"/>
    </row>
    <row r="117" spans="1:12" s="16" customFormat="1" x14ac:dyDescent="0.2">
      <c r="A117" s="49"/>
      <c r="B117" s="43"/>
      <c r="C117" s="42"/>
      <c r="D117" s="42"/>
      <c r="E117" s="42"/>
      <c r="F117" s="42"/>
      <c r="G117" s="44"/>
    </row>
    <row r="118" spans="1:12" s="16" customFormat="1" x14ac:dyDescent="0.2">
      <c r="A118" s="49"/>
      <c r="B118" s="75"/>
      <c r="C118" s="42"/>
      <c r="D118" s="42"/>
      <c r="E118" s="42"/>
      <c r="F118" s="42"/>
      <c r="G118" s="42"/>
    </row>
    <row r="119" spans="1:12" s="16" customFormat="1" ht="12.75" customHeight="1" x14ac:dyDescent="0.2">
      <c r="A119" s="59"/>
      <c r="B119" s="6"/>
      <c r="C119" s="104">
        <f>SUM(C115:C118)</f>
        <v>0</v>
      </c>
      <c r="D119" s="8"/>
      <c r="E119" s="105">
        <f>SUM(E115:E118)</f>
        <v>0</v>
      </c>
      <c r="F119" s="7"/>
      <c r="G119" s="7"/>
    </row>
    <row r="120" spans="1:12" s="16" customFormat="1" x14ac:dyDescent="0.2">
      <c r="A120" s="60"/>
      <c r="C120" s="9"/>
      <c r="D120" s="17"/>
      <c r="E120" s="13"/>
      <c r="F120" s="9"/>
      <c r="G120" s="9"/>
      <c r="I120" s="6"/>
      <c r="J120" s="6"/>
      <c r="K120" s="6"/>
      <c r="L120" s="6"/>
    </row>
    <row r="121" spans="1:12" s="16" customFormat="1" x14ac:dyDescent="0.2">
      <c r="A121" s="150" t="s">
        <v>97</v>
      </c>
      <c r="B121" s="150"/>
      <c r="C121" s="150"/>
      <c r="D121" s="150"/>
      <c r="E121" s="150"/>
      <c r="F121" s="150"/>
      <c r="G121" s="150"/>
      <c r="I121" s="6"/>
      <c r="J121" s="6"/>
      <c r="K121" s="6"/>
      <c r="L121" s="6"/>
    </row>
    <row r="122" spans="1:12" s="10" customFormat="1" ht="35.25" customHeight="1" x14ac:dyDescent="0.2">
      <c r="A122" s="162" t="s">
        <v>176</v>
      </c>
      <c r="B122" s="162"/>
      <c r="C122" s="162"/>
      <c r="D122" s="162"/>
      <c r="E122" s="162"/>
      <c r="F122" s="162"/>
      <c r="G122" s="162"/>
      <c r="H122" s="162"/>
    </row>
    <row r="123" spans="1:12" s="10" customFormat="1" ht="30" customHeight="1" x14ac:dyDescent="0.2">
      <c r="A123" s="156" t="s">
        <v>175</v>
      </c>
      <c r="B123" s="157"/>
      <c r="C123" s="157"/>
      <c r="D123" s="157"/>
      <c r="E123" s="157"/>
      <c r="F123" s="157"/>
      <c r="G123" s="157"/>
      <c r="H123" s="163"/>
    </row>
    <row r="124" spans="1:12" x14ac:dyDescent="0.2">
      <c r="A124" s="154" t="s">
        <v>98</v>
      </c>
      <c r="B124" s="154"/>
      <c r="C124" s="154"/>
      <c r="D124" s="154"/>
      <c r="E124" s="155"/>
      <c r="F124" s="155"/>
      <c r="G124" s="155"/>
    </row>
    <row r="125" spans="1:12" ht="15" x14ac:dyDescent="0.2">
      <c r="A125" s="154" t="s">
        <v>99</v>
      </c>
      <c r="B125" s="154"/>
      <c r="C125" s="154"/>
      <c r="D125" s="154"/>
      <c r="E125" s="155"/>
      <c r="F125" s="155"/>
      <c r="G125" s="155"/>
      <c r="I125" s="19"/>
      <c r="J125" s="19"/>
      <c r="K125" s="19"/>
      <c r="L125" s="19"/>
    </row>
    <row r="126" spans="1:12" ht="15" x14ac:dyDescent="0.2">
      <c r="I126" s="19"/>
      <c r="J126" s="19"/>
      <c r="K126" s="19"/>
      <c r="L126" s="19"/>
    </row>
    <row r="127" spans="1:12" s="19" customFormat="1" ht="25.5" x14ac:dyDescent="0.2">
      <c r="A127" s="59"/>
      <c r="B127" s="6"/>
      <c r="C127" s="38" t="s">
        <v>0</v>
      </c>
      <c r="D127"/>
      <c r="E127" s="39" t="s">
        <v>2</v>
      </c>
      <c r="F127" s="8"/>
      <c r="G127" s="8"/>
    </row>
    <row r="128" spans="1:12" s="19" customFormat="1" ht="15" x14ac:dyDescent="0.2">
      <c r="A128" s="148" t="s">
        <v>72</v>
      </c>
      <c r="B128" s="149"/>
      <c r="C128" s="18">
        <f>SUM(C119,C85,C79,C72,C65,C36,C25,C13)</f>
        <v>127</v>
      </c>
      <c r="D128"/>
      <c r="E128" s="18">
        <f>SUM(E119,E85,E79,E72,E65,E36,E25,E13)</f>
        <v>0</v>
      </c>
      <c r="F128" s="7"/>
      <c r="G128" s="7"/>
      <c r="I128" s="10"/>
      <c r="J128" s="10"/>
      <c r="K128" s="10"/>
    </row>
    <row r="129" spans="1:12" s="19" customFormat="1" ht="24" thickBot="1" x14ac:dyDescent="0.25">
      <c r="A129" s="59"/>
      <c r="B129" s="6"/>
      <c r="C129" s="8"/>
      <c r="D129" s="8"/>
      <c r="E129" s="8"/>
      <c r="F129" s="8"/>
      <c r="G129" s="8"/>
      <c r="I129" s="10"/>
      <c r="J129" s="10"/>
      <c r="K129" s="10"/>
      <c r="L129" s="20"/>
    </row>
    <row r="130" spans="1:12" s="19" customFormat="1" ht="80.099999999999994" customHeight="1" x14ac:dyDescent="0.2">
      <c r="A130" s="141" t="s">
        <v>119</v>
      </c>
      <c r="B130" s="142"/>
      <c r="C130" s="142"/>
      <c r="D130" s="142"/>
      <c r="E130" s="142"/>
      <c r="F130" s="142"/>
      <c r="G130" s="143"/>
      <c r="H130" s="21"/>
      <c r="I130" s="6"/>
      <c r="J130" s="6"/>
      <c r="K130" s="6"/>
      <c r="L130" s="6"/>
    </row>
    <row r="131" spans="1:12" s="19" customFormat="1" ht="45" customHeight="1" x14ac:dyDescent="0.2">
      <c r="A131" s="52"/>
      <c r="B131" s="53"/>
      <c r="C131" s="53"/>
      <c r="D131" s="54"/>
      <c r="E131" s="146"/>
      <c r="F131" s="146"/>
      <c r="G131" s="147"/>
      <c r="H131" s="21"/>
      <c r="I131" s="6"/>
      <c r="J131" s="6"/>
      <c r="K131" s="6"/>
      <c r="L131" s="6"/>
    </row>
    <row r="132" spans="1:12" ht="15.75" thickBot="1" x14ac:dyDescent="0.25">
      <c r="A132" s="144" t="s">
        <v>116</v>
      </c>
      <c r="B132" s="145"/>
      <c r="C132" s="55"/>
      <c r="D132" s="56"/>
      <c r="E132" s="57" t="s">
        <v>8</v>
      </c>
      <c r="F132" s="57"/>
      <c r="G132" s="58"/>
    </row>
  </sheetData>
  <mergeCells count="55">
    <mergeCell ref="I1:L1"/>
    <mergeCell ref="I2:L2"/>
    <mergeCell ref="I3:L3"/>
    <mergeCell ref="I4:L4"/>
    <mergeCell ref="A25:B25"/>
    <mergeCell ref="A6:G6"/>
    <mergeCell ref="A1:G1"/>
    <mergeCell ref="A2:G2"/>
    <mergeCell ref="A3:G3"/>
    <mergeCell ref="A4:B4"/>
    <mergeCell ref="C4:G4"/>
    <mergeCell ref="A15:G15"/>
    <mergeCell ref="A17:G17"/>
    <mergeCell ref="F18:F19"/>
    <mergeCell ref="L7:L13"/>
    <mergeCell ref="G113:G114"/>
    <mergeCell ref="A93:G93"/>
    <mergeCell ref="A96:G96"/>
    <mergeCell ref="A101:G101"/>
    <mergeCell ref="A74:G74"/>
    <mergeCell ref="B113:B114"/>
    <mergeCell ref="C113:C114"/>
    <mergeCell ref="D113:D114"/>
    <mergeCell ref="E113:E114"/>
    <mergeCell ref="F113:F114"/>
    <mergeCell ref="A132:B132"/>
    <mergeCell ref="E131:G131"/>
    <mergeCell ref="G88:G89"/>
    <mergeCell ref="A90:G90"/>
    <mergeCell ref="B88:B89"/>
    <mergeCell ref="C88:C89"/>
    <mergeCell ref="D88:D89"/>
    <mergeCell ref="E88:E89"/>
    <mergeCell ref="F88:F89"/>
    <mergeCell ref="A121:G121"/>
    <mergeCell ref="A124:D124"/>
    <mergeCell ref="A88:A89"/>
    <mergeCell ref="E124:G124"/>
    <mergeCell ref="E125:G125"/>
    <mergeCell ref="A112:G112"/>
    <mergeCell ref="A113:A114"/>
    <mergeCell ref="A128:B128"/>
    <mergeCell ref="A122:H122"/>
    <mergeCell ref="A123:H123"/>
    <mergeCell ref="A125:D125"/>
    <mergeCell ref="A130:G130"/>
    <mergeCell ref="A67:G67"/>
    <mergeCell ref="A104:G104"/>
    <mergeCell ref="A87:G87"/>
    <mergeCell ref="A81:G81"/>
    <mergeCell ref="G18:G19"/>
    <mergeCell ref="A20:G20"/>
    <mergeCell ref="A38:G38"/>
    <mergeCell ref="A27:G27"/>
    <mergeCell ref="A28:G28"/>
  </mergeCells>
  <dataValidations count="3">
    <dataValidation type="list" allowBlank="1" showInputMessage="1" showErrorMessage="1" sqref="F115:F118" xr:uid="{00000000-0002-0000-0100-000000000000}">
      <formula1>Type</formula1>
    </dataValidation>
    <dataValidation type="list" allowBlank="1" showInputMessage="1" showErrorMessage="1" sqref="F69:F71 F76:F78" xr:uid="{00000000-0002-0000-0100-000001000000}">
      <formula1>TypeElective</formula1>
    </dataValidation>
    <dataValidation type="list" allowBlank="1" showInputMessage="1" showErrorMessage="1" sqref="F30:F35"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21" t="s">
        <v>9</v>
      </c>
      <c r="B1" s="121"/>
      <c r="C1" s="121"/>
      <c r="D1" s="121"/>
      <c r="E1" s="121"/>
      <c r="F1" s="121"/>
      <c r="G1" s="121"/>
      <c r="H1" s="121"/>
    </row>
    <row r="2" spans="1:10" s="4" customFormat="1" ht="16.5" x14ac:dyDescent="0.2">
      <c r="A2" s="199" t="s">
        <v>47</v>
      </c>
      <c r="B2" s="199"/>
      <c r="C2" s="199"/>
      <c r="D2" s="199"/>
      <c r="E2" s="199"/>
      <c r="F2" s="199"/>
      <c r="G2" s="199"/>
      <c r="H2" s="199"/>
    </row>
    <row r="3" spans="1:10" s="5" customFormat="1" ht="15" customHeight="1" x14ac:dyDescent="0.2">
      <c r="A3" s="200" t="s">
        <v>12</v>
      </c>
      <c r="B3" s="200"/>
      <c r="C3" s="200"/>
      <c r="D3" s="200"/>
      <c r="E3" s="200"/>
      <c r="F3" s="201" t="s">
        <v>13</v>
      </c>
      <c r="G3" s="201"/>
      <c r="H3" s="201"/>
    </row>
    <row r="4" spans="1:10" x14ac:dyDescent="0.2">
      <c r="A4" s="206" t="s">
        <v>88</v>
      </c>
      <c r="B4" s="206"/>
      <c r="C4" s="206"/>
      <c r="D4" s="206"/>
      <c r="E4" s="206"/>
      <c r="F4" s="198" t="s">
        <v>71</v>
      </c>
      <c r="G4" s="198"/>
      <c r="H4" s="198"/>
    </row>
    <row r="5" spans="1:10" x14ac:dyDescent="0.2">
      <c r="A5" s="203" t="s">
        <v>24</v>
      </c>
      <c r="B5" s="205" t="s">
        <v>25</v>
      </c>
      <c r="C5" s="205" t="s">
        <v>0</v>
      </c>
      <c r="D5" s="205"/>
      <c r="E5" s="205" t="s">
        <v>2</v>
      </c>
      <c r="F5" s="205" t="s">
        <v>96</v>
      </c>
      <c r="G5" s="203" t="s">
        <v>48</v>
      </c>
      <c r="H5" s="203" t="s">
        <v>95</v>
      </c>
    </row>
    <row r="6" spans="1:10" x14ac:dyDescent="0.2">
      <c r="A6" s="204"/>
      <c r="B6" s="204"/>
      <c r="C6" s="204"/>
      <c r="D6" s="204"/>
      <c r="E6" s="204"/>
      <c r="F6" s="204"/>
      <c r="G6" s="204"/>
      <c r="H6" s="205"/>
    </row>
    <row r="7" spans="1:10" x14ac:dyDescent="0.2">
      <c r="A7" s="49"/>
      <c r="B7" s="43"/>
      <c r="C7" s="42"/>
      <c r="D7" s="42"/>
      <c r="E7" s="42"/>
      <c r="F7" s="42"/>
      <c r="G7" s="44"/>
      <c r="H7" s="45"/>
    </row>
    <row r="8" spans="1:10" x14ac:dyDescent="0.2">
      <c r="A8" s="49"/>
      <c r="B8" s="43"/>
      <c r="C8" s="42"/>
      <c r="D8" s="42"/>
      <c r="E8" s="42"/>
      <c r="F8" s="42"/>
      <c r="G8" s="44"/>
      <c r="H8" s="45"/>
    </row>
    <row r="9" spans="1:10" x14ac:dyDescent="0.2">
      <c r="A9" s="49"/>
      <c r="B9" s="43"/>
      <c r="C9" s="42"/>
      <c r="D9" s="42"/>
      <c r="E9" s="42"/>
      <c r="F9" s="42"/>
      <c r="G9" s="44"/>
      <c r="H9" s="45"/>
    </row>
    <row r="10" spans="1:10" x14ac:dyDescent="0.2">
      <c r="A10" s="49"/>
      <c r="B10" s="43"/>
      <c r="C10" s="46"/>
      <c r="D10" s="46"/>
      <c r="E10" s="46"/>
      <c r="F10" s="42"/>
      <c r="G10" s="44"/>
      <c r="H10" s="45"/>
    </row>
    <row r="11" spans="1:10" x14ac:dyDescent="0.2">
      <c r="A11" s="8"/>
      <c r="B11" s="6"/>
      <c r="C11" s="40">
        <f>SUM(C7:C10)</f>
        <v>0</v>
      </c>
      <c r="D11" s="8"/>
      <c r="E11" s="41">
        <f>SUM(E7:E10)</f>
        <v>0</v>
      </c>
      <c r="F11" s="7"/>
      <c r="G11" s="7"/>
    </row>
    <row r="12" spans="1:10" x14ac:dyDescent="0.2">
      <c r="A12" s="8"/>
      <c r="B12" s="6"/>
      <c r="C12" s="7"/>
      <c r="D12" s="7"/>
      <c r="E12" s="7"/>
      <c r="F12" s="7"/>
      <c r="G12" s="7"/>
    </row>
    <row r="13" spans="1:10" s="6" customFormat="1" x14ac:dyDescent="0.2">
      <c r="A13" s="190" t="s">
        <v>73</v>
      </c>
      <c r="B13" s="190"/>
      <c r="C13" s="190"/>
      <c r="D13" s="190"/>
      <c r="E13" s="190"/>
      <c r="F13" s="198" t="s">
        <v>71</v>
      </c>
      <c r="G13" s="198"/>
      <c r="H13" s="198"/>
    </row>
    <row r="14" spans="1:10" s="6" customFormat="1" ht="12.75" customHeight="1" x14ac:dyDescent="0.2">
      <c r="A14" s="180" t="s">
        <v>24</v>
      </c>
      <c r="B14" s="180" t="s">
        <v>25</v>
      </c>
      <c r="C14" s="180" t="s">
        <v>0</v>
      </c>
      <c r="D14" s="180" t="s">
        <v>6</v>
      </c>
      <c r="E14" s="180" t="s">
        <v>2</v>
      </c>
      <c r="F14" s="180" t="s">
        <v>96</v>
      </c>
      <c r="G14" s="184" t="s">
        <v>48</v>
      </c>
      <c r="H14" s="184" t="s">
        <v>95</v>
      </c>
    </row>
    <row r="15" spans="1:10" s="6" customFormat="1" x14ac:dyDescent="0.2">
      <c r="A15" s="181"/>
      <c r="B15" s="181"/>
      <c r="C15" s="181"/>
      <c r="D15" s="181"/>
      <c r="E15" s="181"/>
      <c r="F15" s="181"/>
      <c r="G15" s="181"/>
      <c r="H15" s="181"/>
    </row>
    <row r="16" spans="1:10" s="6" customFormat="1" ht="12.95" customHeight="1" x14ac:dyDescent="0.2">
      <c r="A16" s="49"/>
      <c r="B16" s="47"/>
      <c r="C16" s="42"/>
      <c r="D16" s="44"/>
      <c r="E16" s="42"/>
      <c r="F16" s="42"/>
      <c r="G16" s="44"/>
      <c r="H16" s="45"/>
      <c r="I16" s="14"/>
      <c r="J16" s="14"/>
    </row>
    <row r="17" spans="1:10" s="6" customFormat="1" ht="12.95" customHeight="1" x14ac:dyDescent="0.2">
      <c r="A17" s="49"/>
      <c r="B17" s="43"/>
      <c r="C17" s="42"/>
      <c r="D17" s="42"/>
      <c r="E17" s="42"/>
      <c r="F17" s="42"/>
      <c r="G17" s="44"/>
      <c r="H17" s="45"/>
      <c r="I17" s="14"/>
      <c r="J17" s="14"/>
    </row>
    <row r="18" spans="1:10" s="6" customFormat="1" ht="12.95" customHeight="1" x14ac:dyDescent="0.2">
      <c r="A18" s="49"/>
      <c r="B18" s="43"/>
      <c r="C18" s="42"/>
      <c r="D18" s="42"/>
      <c r="E18" s="42"/>
      <c r="F18" s="42"/>
      <c r="G18" s="44"/>
      <c r="H18" s="45"/>
      <c r="I18" s="14"/>
      <c r="J18" s="14"/>
    </row>
    <row r="19" spans="1:10" s="6" customFormat="1" ht="12.95" customHeight="1" x14ac:dyDescent="0.2">
      <c r="A19" s="49"/>
      <c r="B19" s="43"/>
      <c r="C19" s="42"/>
      <c r="D19" s="42"/>
      <c r="E19" s="42"/>
      <c r="F19" s="42"/>
      <c r="G19" s="44"/>
      <c r="H19" s="45"/>
      <c r="I19" s="14"/>
      <c r="J19" s="14"/>
    </row>
    <row r="20" spans="1:10" s="6" customFormat="1" ht="12.95" customHeight="1" x14ac:dyDescent="0.2">
      <c r="A20" s="49"/>
      <c r="B20" s="43"/>
      <c r="C20" s="42"/>
      <c r="D20" s="42"/>
      <c r="E20" s="42"/>
      <c r="F20" s="42"/>
      <c r="G20" s="44"/>
      <c r="H20" s="45"/>
    </row>
    <row r="21" spans="1:10" s="6" customFormat="1" x14ac:dyDescent="0.2">
      <c r="A21" s="49"/>
      <c r="B21" s="43"/>
      <c r="C21" s="46"/>
      <c r="D21" s="46"/>
      <c r="E21" s="46"/>
      <c r="F21" s="42"/>
      <c r="G21" s="44"/>
      <c r="H21" s="45"/>
    </row>
    <row r="22" spans="1:10" s="6" customFormat="1" x14ac:dyDescent="0.2">
      <c r="A22" s="8"/>
      <c r="C22" s="30">
        <f>SUM(C16:C21)</f>
        <v>0</v>
      </c>
      <c r="D22" s="8"/>
      <c r="E22" s="31">
        <f>SUM(E16:E21)</f>
        <v>0</v>
      </c>
      <c r="F22" s="7"/>
      <c r="G22" s="7"/>
      <c r="H22" s="15"/>
    </row>
    <row r="24" spans="1:10" s="6" customFormat="1" x14ac:dyDescent="0.2">
      <c r="A24" s="179" t="s">
        <v>74</v>
      </c>
      <c r="B24" s="179"/>
      <c r="C24" s="179"/>
      <c r="D24" s="179"/>
      <c r="E24" s="179"/>
      <c r="F24" s="193" t="s">
        <v>71</v>
      </c>
      <c r="G24" s="193"/>
      <c r="H24" s="193"/>
    </row>
    <row r="25" spans="1:10" s="6" customFormat="1" ht="12.75" customHeight="1" x14ac:dyDescent="0.2">
      <c r="A25" s="185" t="s">
        <v>24</v>
      </c>
      <c r="B25" s="185" t="s">
        <v>25</v>
      </c>
      <c r="C25" s="185" t="s">
        <v>0</v>
      </c>
      <c r="D25" s="185" t="s">
        <v>6</v>
      </c>
      <c r="E25" s="185" t="s">
        <v>2</v>
      </c>
      <c r="F25" s="185" t="s">
        <v>96</v>
      </c>
      <c r="G25" s="192" t="s">
        <v>48</v>
      </c>
      <c r="H25" s="192" t="s">
        <v>95</v>
      </c>
    </row>
    <row r="26" spans="1:10" s="6" customFormat="1" x14ac:dyDescent="0.2">
      <c r="A26" s="186"/>
      <c r="B26" s="186"/>
      <c r="C26" s="186"/>
      <c r="D26" s="186"/>
      <c r="E26" s="186"/>
      <c r="F26" s="186"/>
      <c r="G26" s="186"/>
      <c r="H26" s="186"/>
    </row>
    <row r="27" spans="1:10" s="6" customFormat="1" ht="12.95" customHeight="1" x14ac:dyDescent="0.2">
      <c r="A27" s="49"/>
      <c r="B27" s="43"/>
      <c r="C27" s="42"/>
      <c r="D27" s="42"/>
      <c r="E27" s="42"/>
      <c r="F27" s="42"/>
      <c r="G27" s="44"/>
      <c r="H27" s="45"/>
      <c r="I27" s="14"/>
      <c r="J27" s="14"/>
    </row>
    <row r="28" spans="1:10" s="6" customFormat="1" x14ac:dyDescent="0.2">
      <c r="A28" s="49"/>
      <c r="B28" s="43"/>
      <c r="C28" s="46"/>
      <c r="D28" s="46"/>
      <c r="E28" s="46"/>
      <c r="F28" s="42"/>
      <c r="G28" s="44"/>
      <c r="H28" s="45"/>
    </row>
    <row r="29" spans="1:10" s="6" customFormat="1" x14ac:dyDescent="0.2">
      <c r="A29" s="8"/>
      <c r="C29" s="25">
        <f>SUM(C27:C28)</f>
        <v>0</v>
      </c>
      <c r="D29" s="8"/>
      <c r="E29" s="24">
        <f>SUM(E27:E28)</f>
        <v>0</v>
      </c>
      <c r="F29" s="7"/>
      <c r="G29" s="7"/>
      <c r="H29" s="15"/>
    </row>
    <row r="31" spans="1:10" x14ac:dyDescent="0.2">
      <c r="A31" s="191" t="s">
        <v>75</v>
      </c>
      <c r="B31" s="191"/>
      <c r="C31" s="191"/>
      <c r="D31" s="191"/>
      <c r="E31" s="191"/>
      <c r="F31" s="182" t="s">
        <v>71</v>
      </c>
      <c r="G31" s="182"/>
      <c r="H31" s="182"/>
    </row>
    <row r="32" spans="1:10" ht="12.75" customHeight="1" x14ac:dyDescent="0.2">
      <c r="A32" s="183" t="s">
        <v>24</v>
      </c>
      <c r="B32" s="183" t="s">
        <v>25</v>
      </c>
      <c r="C32" s="183" t="s">
        <v>0</v>
      </c>
      <c r="D32" s="183" t="s">
        <v>6</v>
      </c>
      <c r="E32" s="183" t="s">
        <v>2</v>
      </c>
      <c r="F32" s="183" t="s">
        <v>96</v>
      </c>
      <c r="G32" s="187" t="s">
        <v>48</v>
      </c>
      <c r="H32" s="187" t="s">
        <v>95</v>
      </c>
    </row>
    <row r="33" spans="1:10" x14ac:dyDescent="0.2">
      <c r="A33" s="183"/>
      <c r="B33" s="183"/>
      <c r="C33" s="183"/>
      <c r="D33" s="183"/>
      <c r="E33" s="183"/>
      <c r="F33" s="183"/>
      <c r="G33" s="183"/>
      <c r="H33" s="183"/>
    </row>
    <row r="34" spans="1:10" x14ac:dyDescent="0.2">
      <c r="A34" s="49"/>
      <c r="B34" s="43"/>
      <c r="C34" s="42"/>
      <c r="D34" s="42"/>
      <c r="E34" s="42"/>
      <c r="F34" s="42"/>
      <c r="G34" s="44"/>
      <c r="H34" s="45"/>
    </row>
    <row r="35" spans="1:10" x14ac:dyDescent="0.2">
      <c r="A35" s="49"/>
      <c r="B35" s="43"/>
      <c r="C35" s="42"/>
      <c r="D35" s="42"/>
      <c r="E35" s="42"/>
      <c r="F35" s="42"/>
      <c r="G35" s="44"/>
      <c r="H35" s="45"/>
    </row>
    <row r="36" spans="1:10" x14ac:dyDescent="0.2">
      <c r="A36" s="49"/>
      <c r="B36" s="43"/>
      <c r="C36" s="42"/>
      <c r="D36" s="42"/>
      <c r="E36" s="42"/>
      <c r="F36" s="42"/>
      <c r="G36" s="44"/>
      <c r="H36" s="45"/>
    </row>
    <row r="37" spans="1:10" x14ac:dyDescent="0.2">
      <c r="A37" s="49"/>
      <c r="B37" s="43"/>
      <c r="C37" s="42"/>
      <c r="D37" s="42"/>
      <c r="E37" s="42"/>
      <c r="F37" s="42"/>
      <c r="G37" s="44"/>
      <c r="H37" s="45"/>
    </row>
    <row r="38" spans="1:10" x14ac:dyDescent="0.2">
      <c r="A38" s="49"/>
      <c r="B38" s="43"/>
      <c r="C38" s="42"/>
      <c r="D38" s="42"/>
      <c r="E38" s="42"/>
      <c r="F38" s="42"/>
      <c r="G38" s="44"/>
      <c r="H38" s="45"/>
    </row>
    <row r="39" spans="1:10" x14ac:dyDescent="0.2">
      <c r="A39" s="49"/>
      <c r="B39" s="43"/>
      <c r="C39" s="46"/>
      <c r="D39" s="46"/>
      <c r="E39" s="46"/>
      <c r="F39" s="42"/>
      <c r="G39" s="44"/>
      <c r="H39" s="45"/>
    </row>
    <row r="40" spans="1:10" x14ac:dyDescent="0.2">
      <c r="A40" s="8"/>
      <c r="B40" s="6"/>
      <c r="C40" s="23">
        <f>SUM(C34:C39)</f>
        <v>0</v>
      </c>
      <c r="D40" s="8"/>
      <c r="E40" s="22">
        <f>SUM(E34:E39)</f>
        <v>0</v>
      </c>
      <c r="F40" s="7"/>
      <c r="G40" s="7"/>
    </row>
    <row r="42" spans="1:10" s="6" customFormat="1" x14ac:dyDescent="0.2">
      <c r="A42" s="188" t="s">
        <v>76</v>
      </c>
      <c r="B42" s="188"/>
      <c r="C42" s="188"/>
      <c r="D42" s="188"/>
      <c r="E42" s="188"/>
      <c r="F42" s="194" t="s">
        <v>71</v>
      </c>
      <c r="G42" s="194"/>
      <c r="H42" s="194"/>
    </row>
    <row r="43" spans="1:10" s="6" customFormat="1" ht="12.75" customHeight="1" x14ac:dyDescent="0.2">
      <c r="A43" s="189" t="s">
        <v>24</v>
      </c>
      <c r="B43" s="189" t="s">
        <v>25</v>
      </c>
      <c r="C43" s="189" t="s">
        <v>0</v>
      </c>
      <c r="D43" s="189" t="s">
        <v>6</v>
      </c>
      <c r="E43" s="189" t="s">
        <v>2</v>
      </c>
      <c r="F43" s="189" t="s">
        <v>96</v>
      </c>
      <c r="G43" s="202" t="s">
        <v>48</v>
      </c>
      <c r="H43" s="202" t="s">
        <v>95</v>
      </c>
    </row>
    <row r="44" spans="1:10" s="6" customFormat="1" x14ac:dyDescent="0.2">
      <c r="A44" s="189"/>
      <c r="B44" s="189"/>
      <c r="C44" s="189"/>
      <c r="D44" s="189"/>
      <c r="E44" s="189"/>
      <c r="F44" s="189"/>
      <c r="G44" s="189"/>
      <c r="H44" s="189"/>
    </row>
    <row r="45" spans="1:10" s="6" customFormat="1" ht="12.95" customHeight="1" x14ac:dyDescent="0.2">
      <c r="A45" s="49"/>
      <c r="B45" s="43"/>
      <c r="C45" s="42"/>
      <c r="D45" s="42"/>
      <c r="E45" s="42"/>
      <c r="F45" s="42"/>
      <c r="G45" s="44"/>
      <c r="H45" s="45"/>
      <c r="I45" s="14"/>
      <c r="J45" s="14"/>
    </row>
    <row r="46" spans="1:10" s="6" customFormat="1" x14ac:dyDescent="0.2">
      <c r="A46" s="49"/>
      <c r="B46" s="43"/>
      <c r="C46" s="46"/>
      <c r="D46" s="46"/>
      <c r="E46" s="46"/>
      <c r="F46" s="42"/>
      <c r="G46" s="44"/>
      <c r="H46" s="45"/>
    </row>
    <row r="47" spans="1:10" s="6" customFormat="1" x14ac:dyDescent="0.2">
      <c r="A47" s="8"/>
      <c r="C47" s="26">
        <f>SUM(C45:C46)</f>
        <v>0</v>
      </c>
      <c r="D47" s="8"/>
      <c r="E47" s="27">
        <f>SUM(E45:E46)</f>
        <v>0</v>
      </c>
      <c r="F47" s="7"/>
      <c r="G47" s="7"/>
      <c r="H47" s="15"/>
    </row>
    <row r="49" spans="1:10" x14ac:dyDescent="0.2">
      <c r="A49" s="190" t="s">
        <v>77</v>
      </c>
      <c r="B49" s="190"/>
      <c r="C49" s="190"/>
      <c r="D49" s="190"/>
      <c r="E49" s="190"/>
      <c r="F49" s="198" t="s">
        <v>71</v>
      </c>
      <c r="G49" s="198"/>
      <c r="H49" s="198"/>
    </row>
    <row r="50" spans="1:10" ht="12.75" customHeight="1" x14ac:dyDescent="0.2">
      <c r="A50" s="180" t="s">
        <v>24</v>
      </c>
      <c r="B50" s="180" t="s">
        <v>25</v>
      </c>
      <c r="C50" s="180" t="s">
        <v>0</v>
      </c>
      <c r="D50" s="180" t="s">
        <v>6</v>
      </c>
      <c r="E50" s="180" t="s">
        <v>2</v>
      </c>
      <c r="F50" s="180" t="s">
        <v>96</v>
      </c>
      <c r="G50" s="184" t="s">
        <v>48</v>
      </c>
      <c r="H50" s="184" t="s">
        <v>95</v>
      </c>
    </row>
    <row r="51" spans="1:10" x14ac:dyDescent="0.2">
      <c r="A51" s="181"/>
      <c r="B51" s="181"/>
      <c r="C51" s="181"/>
      <c r="D51" s="181"/>
      <c r="E51" s="181"/>
      <c r="F51" s="181"/>
      <c r="G51" s="181"/>
      <c r="H51" s="181"/>
    </row>
    <row r="52" spans="1:10" x14ac:dyDescent="0.2">
      <c r="A52" s="49"/>
      <c r="B52" s="47"/>
      <c r="C52" s="42"/>
      <c r="D52" s="44"/>
      <c r="E52" s="42"/>
      <c r="F52" s="42"/>
      <c r="G52" s="44"/>
      <c r="H52" s="45"/>
    </row>
    <row r="53" spans="1:10" x14ac:dyDescent="0.2">
      <c r="A53" s="49"/>
      <c r="B53" s="43"/>
      <c r="C53" s="42"/>
      <c r="D53" s="42"/>
      <c r="E53" s="42"/>
      <c r="F53" s="42"/>
      <c r="G53" s="44"/>
      <c r="H53" s="45"/>
    </row>
    <row r="54" spans="1:10" x14ac:dyDescent="0.2">
      <c r="A54" s="49"/>
      <c r="B54" s="43"/>
      <c r="C54" s="42"/>
      <c r="D54" s="42"/>
      <c r="E54" s="42"/>
      <c r="F54" s="42"/>
      <c r="G54" s="44"/>
      <c r="H54" s="45"/>
    </row>
    <row r="55" spans="1:10" x14ac:dyDescent="0.2">
      <c r="A55" s="49"/>
      <c r="B55" s="43"/>
      <c r="C55" s="42"/>
      <c r="D55" s="42"/>
      <c r="E55" s="42"/>
      <c r="F55" s="42"/>
      <c r="G55" s="44"/>
      <c r="H55" s="45"/>
    </row>
    <row r="56" spans="1:10" x14ac:dyDescent="0.2">
      <c r="A56" s="49"/>
      <c r="B56" s="43"/>
      <c r="C56" s="42"/>
      <c r="D56" s="42"/>
      <c r="E56" s="42"/>
      <c r="F56" s="42"/>
      <c r="G56" s="44"/>
      <c r="H56" s="45"/>
    </row>
    <row r="57" spans="1:10" x14ac:dyDescent="0.2">
      <c r="A57" s="49"/>
      <c r="B57" s="43"/>
      <c r="C57" s="46"/>
      <c r="D57" s="46"/>
      <c r="E57" s="46"/>
      <c r="F57" s="42"/>
      <c r="G57" s="44"/>
      <c r="H57" s="45"/>
    </row>
    <row r="58" spans="1:10" x14ac:dyDescent="0.2">
      <c r="A58" s="8"/>
      <c r="B58" s="6"/>
      <c r="C58" s="30">
        <f>SUM(C52:C57)</f>
        <v>0</v>
      </c>
      <c r="D58" s="8"/>
      <c r="E58" s="31">
        <f>SUM(E52:E57)</f>
        <v>0</v>
      </c>
      <c r="F58" s="7"/>
      <c r="G58" s="7"/>
    </row>
    <row r="60" spans="1:10" s="6" customFormat="1" x14ac:dyDescent="0.2">
      <c r="A60" s="179" t="s">
        <v>74</v>
      </c>
      <c r="B60" s="179"/>
      <c r="C60" s="179"/>
      <c r="D60" s="179"/>
      <c r="E60" s="179"/>
      <c r="F60" s="193" t="s">
        <v>71</v>
      </c>
      <c r="G60" s="193"/>
      <c r="H60" s="193"/>
    </row>
    <row r="61" spans="1:10" s="6" customFormat="1" ht="12.75" customHeight="1" x14ac:dyDescent="0.2">
      <c r="A61" s="185" t="s">
        <v>24</v>
      </c>
      <c r="B61" s="185" t="s">
        <v>25</v>
      </c>
      <c r="C61" s="185" t="s">
        <v>0</v>
      </c>
      <c r="D61" s="185" t="s">
        <v>6</v>
      </c>
      <c r="E61" s="185" t="s">
        <v>2</v>
      </c>
      <c r="F61" s="185" t="s">
        <v>96</v>
      </c>
      <c r="G61" s="192" t="s">
        <v>48</v>
      </c>
      <c r="H61" s="192" t="s">
        <v>95</v>
      </c>
    </row>
    <row r="62" spans="1:10" s="6" customFormat="1" x14ac:dyDescent="0.2">
      <c r="A62" s="186"/>
      <c r="B62" s="186"/>
      <c r="C62" s="186"/>
      <c r="D62" s="186"/>
      <c r="E62" s="186"/>
      <c r="F62" s="186"/>
      <c r="G62" s="186"/>
      <c r="H62" s="186"/>
    </row>
    <row r="63" spans="1:10" s="6" customFormat="1" ht="12.95" customHeight="1" x14ac:dyDescent="0.2">
      <c r="A63" s="49"/>
      <c r="B63" s="43"/>
      <c r="C63" s="42"/>
      <c r="D63" s="42"/>
      <c r="E63" s="42"/>
      <c r="F63" s="42"/>
      <c r="G63" s="44"/>
      <c r="H63" s="45"/>
      <c r="I63" s="14"/>
      <c r="J63" s="14"/>
    </row>
    <row r="64" spans="1:10" s="6" customFormat="1" x14ac:dyDescent="0.2">
      <c r="A64" s="49"/>
      <c r="B64" s="43"/>
      <c r="C64" s="46"/>
      <c r="D64" s="46"/>
      <c r="E64" s="46"/>
      <c r="F64" s="42"/>
      <c r="G64" s="44"/>
      <c r="H64" s="45"/>
    </row>
    <row r="65" spans="1:8" s="6" customFormat="1" x14ac:dyDescent="0.2">
      <c r="A65" s="8"/>
      <c r="C65" s="25">
        <f>SUM(C63:C64)</f>
        <v>0</v>
      </c>
      <c r="D65" s="8"/>
      <c r="E65" s="24">
        <f>SUM(E63:E64)</f>
        <v>0</v>
      </c>
      <c r="F65" s="7"/>
      <c r="G65" s="7"/>
      <c r="H65" s="15"/>
    </row>
    <row r="67" spans="1:8" ht="12.75" customHeight="1" x14ac:dyDescent="0.2">
      <c r="A67" s="195" t="s">
        <v>78</v>
      </c>
      <c r="B67" s="196"/>
      <c r="C67" s="196"/>
      <c r="D67" s="196"/>
      <c r="E67" s="197"/>
      <c r="F67" s="182" t="s">
        <v>71</v>
      </c>
      <c r="G67" s="182"/>
      <c r="H67" s="182"/>
    </row>
    <row r="68" spans="1:8" ht="12.75" customHeight="1" x14ac:dyDescent="0.2">
      <c r="A68" s="183" t="s">
        <v>24</v>
      </c>
      <c r="B68" s="183" t="s">
        <v>25</v>
      </c>
      <c r="C68" s="183" t="s">
        <v>0</v>
      </c>
      <c r="D68" s="183" t="s">
        <v>6</v>
      </c>
      <c r="E68" s="183" t="s">
        <v>2</v>
      </c>
      <c r="F68" s="183" t="s">
        <v>96</v>
      </c>
      <c r="G68" s="187" t="s">
        <v>48</v>
      </c>
      <c r="H68" s="187" t="s">
        <v>95</v>
      </c>
    </row>
    <row r="69" spans="1:8" x14ac:dyDescent="0.2">
      <c r="A69" s="183"/>
      <c r="B69" s="183"/>
      <c r="C69" s="183"/>
      <c r="D69" s="183"/>
      <c r="E69" s="183"/>
      <c r="F69" s="183"/>
      <c r="G69" s="183"/>
      <c r="H69" s="183"/>
    </row>
    <row r="70" spans="1:8" x14ac:dyDescent="0.2">
      <c r="A70" s="49"/>
      <c r="B70" s="43"/>
      <c r="C70" s="42"/>
      <c r="D70" s="42"/>
      <c r="E70" s="42"/>
      <c r="F70" s="42"/>
      <c r="G70" s="44"/>
      <c r="H70" s="45"/>
    </row>
    <row r="71" spans="1:8" x14ac:dyDescent="0.2">
      <c r="A71" s="49"/>
      <c r="B71" s="43"/>
      <c r="C71" s="42"/>
      <c r="D71" s="42"/>
      <c r="E71" s="42"/>
      <c r="F71" s="42"/>
      <c r="G71" s="44"/>
      <c r="H71" s="45"/>
    </row>
    <row r="72" spans="1:8" x14ac:dyDescent="0.2">
      <c r="A72" s="49"/>
      <c r="B72" s="43"/>
      <c r="C72" s="42"/>
      <c r="D72" s="42"/>
      <c r="E72" s="42"/>
      <c r="F72" s="42"/>
      <c r="G72" s="44"/>
      <c r="H72" s="45"/>
    </row>
    <row r="73" spans="1:8" x14ac:dyDescent="0.2">
      <c r="A73" s="49"/>
      <c r="B73" s="43"/>
      <c r="C73" s="42"/>
      <c r="D73" s="42"/>
      <c r="E73" s="42"/>
      <c r="F73" s="42"/>
      <c r="G73" s="44"/>
      <c r="H73" s="45"/>
    </row>
    <row r="74" spans="1:8" x14ac:dyDescent="0.2">
      <c r="A74" s="49"/>
      <c r="B74" s="43"/>
      <c r="C74" s="42"/>
      <c r="D74" s="42"/>
      <c r="E74" s="42"/>
      <c r="F74" s="42"/>
      <c r="G74" s="44"/>
      <c r="H74" s="45"/>
    </row>
    <row r="75" spans="1:8" x14ac:dyDescent="0.2">
      <c r="A75" s="49"/>
      <c r="B75" s="43"/>
      <c r="C75" s="46"/>
      <c r="D75" s="46"/>
      <c r="E75" s="46"/>
      <c r="F75" s="42"/>
      <c r="G75" s="44"/>
      <c r="H75" s="45"/>
    </row>
    <row r="76" spans="1:8" x14ac:dyDescent="0.2">
      <c r="A76" s="8"/>
      <c r="B76" s="6"/>
      <c r="C76" s="23">
        <f>SUM(C70:C75)</f>
        <v>0</v>
      </c>
      <c r="D76" s="8"/>
      <c r="E76" s="22">
        <f>SUM(E70:E75)</f>
        <v>0</v>
      </c>
      <c r="F76" s="7"/>
      <c r="G76" s="7"/>
    </row>
    <row r="78" spans="1:8" s="6" customFormat="1" x14ac:dyDescent="0.2">
      <c r="A78" s="188" t="s">
        <v>76</v>
      </c>
      <c r="B78" s="188"/>
      <c r="C78" s="188"/>
      <c r="D78" s="188"/>
      <c r="E78" s="188"/>
      <c r="F78" s="194" t="s">
        <v>71</v>
      </c>
      <c r="G78" s="194"/>
      <c r="H78" s="194"/>
    </row>
    <row r="79" spans="1:8" s="6" customFormat="1" ht="12.75" customHeight="1" x14ac:dyDescent="0.2">
      <c r="A79" s="189" t="s">
        <v>24</v>
      </c>
      <c r="B79" s="189" t="s">
        <v>25</v>
      </c>
      <c r="C79" s="189" t="s">
        <v>0</v>
      </c>
      <c r="D79" s="189" t="s">
        <v>6</v>
      </c>
      <c r="E79" s="189" t="s">
        <v>2</v>
      </c>
      <c r="F79" s="189" t="s">
        <v>96</v>
      </c>
      <c r="G79" s="202" t="s">
        <v>48</v>
      </c>
      <c r="H79" s="202" t="s">
        <v>95</v>
      </c>
    </row>
    <row r="80" spans="1:8" s="6" customFormat="1" x14ac:dyDescent="0.2">
      <c r="A80" s="189"/>
      <c r="B80" s="189"/>
      <c r="C80" s="189"/>
      <c r="D80" s="189"/>
      <c r="E80" s="189"/>
      <c r="F80" s="189"/>
      <c r="G80" s="189"/>
      <c r="H80" s="189"/>
    </row>
    <row r="81" spans="1:10" s="6" customFormat="1" ht="12.95" customHeight="1" x14ac:dyDescent="0.2">
      <c r="A81" s="49"/>
      <c r="B81" s="43"/>
      <c r="C81" s="42"/>
      <c r="D81" s="42"/>
      <c r="E81" s="42"/>
      <c r="F81" s="42"/>
      <c r="G81" s="44"/>
      <c r="H81" s="45"/>
      <c r="I81" s="14"/>
      <c r="J81" s="14"/>
    </row>
    <row r="82" spans="1:10" s="6" customFormat="1" x14ac:dyDescent="0.2">
      <c r="A82" s="49"/>
      <c r="B82" s="43"/>
      <c r="C82" s="46"/>
      <c r="D82" s="46"/>
      <c r="E82" s="46"/>
      <c r="F82" s="42"/>
      <c r="G82" s="44"/>
      <c r="H82" s="45"/>
    </row>
    <row r="83" spans="1:10" s="6" customFormat="1" x14ac:dyDescent="0.2">
      <c r="A83" s="8"/>
      <c r="C83" s="26">
        <f>SUM(C81:C82)</f>
        <v>0</v>
      </c>
      <c r="D83" s="8"/>
      <c r="E83" s="27">
        <f>SUM(E81:E82)</f>
        <v>0</v>
      </c>
      <c r="F83" s="7"/>
      <c r="G83" s="7"/>
      <c r="H83" s="15"/>
    </row>
    <row r="85" spans="1:10" x14ac:dyDescent="0.2">
      <c r="A85" s="190" t="s">
        <v>79</v>
      </c>
      <c r="B85" s="190"/>
      <c r="C85" s="190"/>
      <c r="D85" s="190"/>
      <c r="E85" s="190"/>
      <c r="F85" s="198" t="s">
        <v>71</v>
      </c>
      <c r="G85" s="198"/>
      <c r="H85" s="198"/>
    </row>
    <row r="86" spans="1:10" ht="12.75" customHeight="1" x14ac:dyDescent="0.2">
      <c r="A86" s="180" t="s">
        <v>24</v>
      </c>
      <c r="B86" s="180" t="s">
        <v>25</v>
      </c>
      <c r="C86" s="180" t="s">
        <v>0</v>
      </c>
      <c r="D86" s="180" t="s">
        <v>6</v>
      </c>
      <c r="E86" s="180" t="s">
        <v>2</v>
      </c>
      <c r="F86" s="180" t="s">
        <v>96</v>
      </c>
      <c r="G86" s="184" t="s">
        <v>48</v>
      </c>
      <c r="H86" s="184" t="s">
        <v>95</v>
      </c>
    </row>
    <row r="87" spans="1:10" x14ac:dyDescent="0.2">
      <c r="A87" s="181"/>
      <c r="B87" s="181"/>
      <c r="C87" s="181"/>
      <c r="D87" s="181"/>
      <c r="E87" s="181"/>
      <c r="F87" s="181"/>
      <c r="G87" s="181"/>
      <c r="H87" s="181"/>
    </row>
    <row r="88" spans="1:10" x14ac:dyDescent="0.2">
      <c r="A88" s="49"/>
      <c r="B88" s="47"/>
      <c r="C88" s="42"/>
      <c r="D88" s="44"/>
      <c r="E88" s="42"/>
      <c r="F88" s="42"/>
      <c r="G88" s="44"/>
      <c r="H88" s="45"/>
    </row>
    <row r="89" spans="1:10" x14ac:dyDescent="0.2">
      <c r="A89" s="49"/>
      <c r="B89" s="43"/>
      <c r="C89" s="42"/>
      <c r="D89" s="42"/>
      <c r="E89" s="42"/>
      <c r="F89" s="42"/>
      <c r="G89" s="44"/>
      <c r="H89" s="45"/>
    </row>
    <row r="90" spans="1:10" x14ac:dyDescent="0.2">
      <c r="A90" s="49"/>
      <c r="B90" s="43"/>
      <c r="C90" s="42"/>
      <c r="D90" s="42"/>
      <c r="E90" s="42"/>
      <c r="F90" s="42"/>
      <c r="G90" s="44"/>
      <c r="H90" s="45"/>
    </row>
    <row r="91" spans="1:10" x14ac:dyDescent="0.2">
      <c r="A91" s="49"/>
      <c r="B91" s="43"/>
      <c r="C91" s="42"/>
      <c r="D91" s="42"/>
      <c r="E91" s="42"/>
      <c r="F91" s="42"/>
      <c r="G91" s="44"/>
      <c r="H91" s="45"/>
    </row>
    <row r="92" spans="1:10" x14ac:dyDescent="0.2">
      <c r="A92" s="49"/>
      <c r="B92" s="43"/>
      <c r="C92" s="42"/>
      <c r="D92" s="42"/>
      <c r="E92" s="42"/>
      <c r="F92" s="42"/>
      <c r="G92" s="44"/>
      <c r="H92" s="45"/>
    </row>
    <row r="93" spans="1:10" x14ac:dyDescent="0.2">
      <c r="A93" s="49"/>
      <c r="B93" s="43"/>
      <c r="C93" s="46"/>
      <c r="D93" s="46"/>
      <c r="E93" s="46"/>
      <c r="F93" s="42"/>
      <c r="G93" s="44"/>
      <c r="H93" s="45"/>
    </row>
    <row r="94" spans="1:10" x14ac:dyDescent="0.2">
      <c r="A94" s="8"/>
      <c r="B94" s="6"/>
      <c r="C94" s="30">
        <f>SUM(C88:C93)</f>
        <v>0</v>
      </c>
      <c r="D94" s="8"/>
      <c r="E94" s="31">
        <f>SUM(E88:E93)</f>
        <v>0</v>
      </c>
      <c r="F94" s="7"/>
      <c r="G94" s="7"/>
    </row>
    <row r="96" spans="1:10" s="6" customFormat="1" x14ac:dyDescent="0.2">
      <c r="A96" s="179" t="s">
        <v>80</v>
      </c>
      <c r="B96" s="179"/>
      <c r="C96" s="179"/>
      <c r="D96" s="179"/>
      <c r="E96" s="179"/>
      <c r="F96" s="193" t="s">
        <v>71</v>
      </c>
      <c r="G96" s="193"/>
      <c r="H96" s="193"/>
    </row>
    <row r="97" spans="1:10" s="6" customFormat="1" ht="12.75" customHeight="1" x14ac:dyDescent="0.2">
      <c r="A97" s="185" t="s">
        <v>24</v>
      </c>
      <c r="B97" s="185" t="s">
        <v>25</v>
      </c>
      <c r="C97" s="185" t="s">
        <v>0</v>
      </c>
      <c r="D97" s="185" t="s">
        <v>6</v>
      </c>
      <c r="E97" s="185" t="s">
        <v>2</v>
      </c>
      <c r="F97" s="185" t="s">
        <v>96</v>
      </c>
      <c r="G97" s="192" t="s">
        <v>48</v>
      </c>
      <c r="H97" s="192" t="s">
        <v>95</v>
      </c>
    </row>
    <row r="98" spans="1:10" s="6" customFormat="1" x14ac:dyDescent="0.2">
      <c r="A98" s="186"/>
      <c r="B98" s="186"/>
      <c r="C98" s="186"/>
      <c r="D98" s="186"/>
      <c r="E98" s="186"/>
      <c r="F98" s="186"/>
      <c r="G98" s="186"/>
      <c r="H98" s="186"/>
    </row>
    <row r="99" spans="1:10" s="6" customFormat="1" ht="12.95" customHeight="1" x14ac:dyDescent="0.2">
      <c r="A99" s="49"/>
      <c r="B99" s="43"/>
      <c r="C99" s="42"/>
      <c r="D99" s="42"/>
      <c r="E99" s="42"/>
      <c r="F99" s="42"/>
      <c r="G99" s="44"/>
      <c r="H99" s="45"/>
      <c r="I99" s="14"/>
      <c r="J99" s="14"/>
    </row>
    <row r="100" spans="1:10" s="6" customFormat="1" x14ac:dyDescent="0.2">
      <c r="A100" s="49"/>
      <c r="B100" s="43"/>
      <c r="C100" s="46"/>
      <c r="D100" s="46"/>
      <c r="E100" s="46"/>
      <c r="F100" s="42"/>
      <c r="G100" s="44"/>
      <c r="H100" s="45"/>
    </row>
    <row r="101" spans="1:10" s="6" customFormat="1" x14ac:dyDescent="0.2">
      <c r="A101" s="8"/>
      <c r="C101" s="25">
        <f>SUM(C99:C100)</f>
        <v>0</v>
      </c>
      <c r="D101" s="8"/>
      <c r="E101" s="24">
        <f>SUM(E99:E100)</f>
        <v>0</v>
      </c>
      <c r="F101" s="7"/>
      <c r="G101" s="7"/>
      <c r="H101" s="15"/>
    </row>
    <row r="103" spans="1:10" x14ac:dyDescent="0.2">
      <c r="A103" s="191" t="s">
        <v>81</v>
      </c>
      <c r="B103" s="191"/>
      <c r="C103" s="191"/>
      <c r="D103" s="191"/>
      <c r="E103" s="191"/>
      <c r="F103" s="182" t="s">
        <v>71</v>
      </c>
      <c r="G103" s="182"/>
      <c r="H103" s="182"/>
    </row>
    <row r="104" spans="1:10" ht="12.75" customHeight="1" x14ac:dyDescent="0.2">
      <c r="A104" s="183" t="s">
        <v>24</v>
      </c>
      <c r="B104" s="183" t="s">
        <v>25</v>
      </c>
      <c r="C104" s="183" t="s">
        <v>0</v>
      </c>
      <c r="D104" s="183" t="s">
        <v>6</v>
      </c>
      <c r="E104" s="183" t="s">
        <v>2</v>
      </c>
      <c r="F104" s="183" t="s">
        <v>96</v>
      </c>
      <c r="G104" s="187" t="s">
        <v>48</v>
      </c>
      <c r="H104" s="187" t="s">
        <v>95</v>
      </c>
    </row>
    <row r="105" spans="1:10" x14ac:dyDescent="0.2">
      <c r="A105" s="183"/>
      <c r="B105" s="183"/>
      <c r="C105" s="183"/>
      <c r="D105" s="183"/>
      <c r="E105" s="183"/>
      <c r="F105" s="183"/>
      <c r="G105" s="183"/>
      <c r="H105" s="183"/>
    </row>
    <row r="106" spans="1:10" x14ac:dyDescent="0.2">
      <c r="A106" s="49"/>
      <c r="B106" s="43"/>
      <c r="C106" s="42"/>
      <c r="D106" s="42"/>
      <c r="E106" s="42"/>
      <c r="F106" s="42"/>
      <c r="G106" s="44"/>
      <c r="H106" s="45"/>
    </row>
    <row r="107" spans="1:10" x14ac:dyDescent="0.2">
      <c r="A107" s="49"/>
      <c r="B107" s="43"/>
      <c r="C107" s="42"/>
      <c r="D107" s="42"/>
      <c r="E107" s="42"/>
      <c r="F107" s="42"/>
      <c r="G107" s="44"/>
      <c r="H107" s="45"/>
    </row>
    <row r="108" spans="1:10" x14ac:dyDescent="0.2">
      <c r="A108" s="49"/>
      <c r="B108" s="43"/>
      <c r="C108" s="42"/>
      <c r="D108" s="42"/>
      <c r="E108" s="42"/>
      <c r="F108" s="42"/>
      <c r="G108" s="44"/>
      <c r="H108" s="45"/>
    </row>
    <row r="109" spans="1:10" x14ac:dyDescent="0.2">
      <c r="A109" s="49"/>
      <c r="B109" s="43"/>
      <c r="C109" s="42"/>
      <c r="D109" s="42"/>
      <c r="E109" s="42"/>
      <c r="F109" s="42"/>
      <c r="G109" s="44"/>
      <c r="H109" s="45"/>
    </row>
    <row r="110" spans="1:10" x14ac:dyDescent="0.2">
      <c r="A110" s="49"/>
      <c r="B110" s="43"/>
      <c r="C110" s="42"/>
      <c r="D110" s="42"/>
      <c r="E110" s="42"/>
      <c r="F110" s="42"/>
      <c r="G110" s="44"/>
      <c r="H110" s="45"/>
    </row>
    <row r="111" spans="1:10" x14ac:dyDescent="0.2">
      <c r="A111" s="49"/>
      <c r="B111" s="43"/>
      <c r="C111" s="46"/>
      <c r="D111" s="46"/>
      <c r="E111" s="46"/>
      <c r="F111" s="42"/>
      <c r="G111" s="44"/>
      <c r="H111" s="45"/>
    </row>
    <row r="112" spans="1:10" x14ac:dyDescent="0.2">
      <c r="A112" s="8"/>
      <c r="B112" s="6"/>
      <c r="C112" s="23">
        <f>SUM(C106:C111)</f>
        <v>0</v>
      </c>
      <c r="D112" s="8"/>
      <c r="E112" s="22">
        <f>SUM(E106:E111)</f>
        <v>0</v>
      </c>
      <c r="F112" s="7"/>
      <c r="G112" s="7"/>
    </row>
    <row r="114" spans="1:10" s="6" customFormat="1" x14ac:dyDescent="0.2">
      <c r="A114" s="188" t="s">
        <v>76</v>
      </c>
      <c r="B114" s="188"/>
      <c r="C114" s="188"/>
      <c r="D114" s="188"/>
      <c r="E114" s="188"/>
      <c r="F114" s="194" t="s">
        <v>71</v>
      </c>
      <c r="G114" s="194"/>
      <c r="H114" s="194"/>
    </row>
    <row r="115" spans="1:10" s="6" customFormat="1" ht="12.75" customHeight="1" x14ac:dyDescent="0.2">
      <c r="A115" s="189" t="s">
        <v>24</v>
      </c>
      <c r="B115" s="189" t="s">
        <v>25</v>
      </c>
      <c r="C115" s="189" t="s">
        <v>0</v>
      </c>
      <c r="D115" s="189" t="s">
        <v>6</v>
      </c>
      <c r="E115" s="189" t="s">
        <v>2</v>
      </c>
      <c r="F115" s="189" t="s">
        <v>96</v>
      </c>
      <c r="G115" s="202" t="s">
        <v>48</v>
      </c>
      <c r="H115" s="202" t="s">
        <v>95</v>
      </c>
    </row>
    <row r="116" spans="1:10" s="6" customFormat="1" x14ac:dyDescent="0.2">
      <c r="A116" s="189"/>
      <c r="B116" s="189"/>
      <c r="C116" s="189"/>
      <c r="D116" s="189"/>
      <c r="E116" s="189"/>
      <c r="F116" s="189"/>
      <c r="G116" s="189"/>
      <c r="H116" s="189"/>
    </row>
    <row r="117" spans="1:10" s="6" customFormat="1" ht="12.95" customHeight="1" x14ac:dyDescent="0.2">
      <c r="A117" s="49"/>
      <c r="B117" s="43"/>
      <c r="C117" s="42"/>
      <c r="D117" s="42"/>
      <c r="E117" s="42"/>
      <c r="F117" s="42"/>
      <c r="G117" s="44"/>
      <c r="H117" s="45"/>
      <c r="I117" s="14"/>
      <c r="J117" s="14"/>
    </row>
    <row r="118" spans="1:10" s="6" customFormat="1" x14ac:dyDescent="0.2">
      <c r="A118" s="49"/>
      <c r="B118" s="43"/>
      <c r="C118" s="46"/>
      <c r="D118" s="46"/>
      <c r="E118" s="46"/>
      <c r="F118" s="42"/>
      <c r="G118" s="44"/>
      <c r="H118" s="45"/>
    </row>
    <row r="119" spans="1:10" s="6" customFormat="1" x14ac:dyDescent="0.2">
      <c r="A119" s="8"/>
      <c r="C119" s="26">
        <f>SUM(C117:C118)</f>
        <v>0</v>
      </c>
      <c r="D119" s="8"/>
      <c r="E119" s="27">
        <f>SUM(E117:E118)</f>
        <v>0</v>
      </c>
      <c r="F119" s="7"/>
      <c r="G119" s="7"/>
      <c r="H119" s="15"/>
    </row>
    <row r="121" spans="1:10" x14ac:dyDescent="0.2">
      <c r="A121" s="190" t="s">
        <v>82</v>
      </c>
      <c r="B121" s="190"/>
      <c r="C121" s="190"/>
      <c r="D121" s="190"/>
      <c r="E121" s="190"/>
      <c r="F121" s="198" t="s">
        <v>71</v>
      </c>
      <c r="G121" s="198"/>
      <c r="H121" s="198"/>
    </row>
    <row r="122" spans="1:10" ht="12.75" customHeight="1" x14ac:dyDescent="0.2">
      <c r="A122" s="180" t="s">
        <v>24</v>
      </c>
      <c r="B122" s="180" t="s">
        <v>25</v>
      </c>
      <c r="C122" s="180" t="s">
        <v>0</v>
      </c>
      <c r="D122" s="180" t="s">
        <v>6</v>
      </c>
      <c r="E122" s="180" t="s">
        <v>2</v>
      </c>
      <c r="F122" s="180" t="s">
        <v>96</v>
      </c>
      <c r="G122" s="184" t="s">
        <v>48</v>
      </c>
      <c r="H122" s="184" t="s">
        <v>95</v>
      </c>
    </row>
    <row r="123" spans="1:10" x14ac:dyDescent="0.2">
      <c r="A123" s="181"/>
      <c r="B123" s="181"/>
      <c r="C123" s="181"/>
      <c r="D123" s="181"/>
      <c r="E123" s="181"/>
      <c r="F123" s="181"/>
      <c r="G123" s="181"/>
      <c r="H123" s="181"/>
    </row>
    <row r="124" spans="1:10" x14ac:dyDescent="0.2">
      <c r="A124" s="49"/>
      <c r="B124" s="47"/>
      <c r="C124" s="42"/>
      <c r="D124" s="44"/>
      <c r="E124" s="42"/>
      <c r="F124" s="42"/>
      <c r="G124" s="44"/>
      <c r="H124" s="45"/>
    </row>
    <row r="125" spans="1:10" x14ac:dyDescent="0.2">
      <c r="A125" s="49"/>
      <c r="B125" s="43"/>
      <c r="C125" s="42"/>
      <c r="D125" s="42"/>
      <c r="E125" s="42"/>
      <c r="F125" s="42"/>
      <c r="G125" s="44"/>
      <c r="H125" s="45"/>
    </row>
    <row r="126" spans="1:10" x14ac:dyDescent="0.2">
      <c r="A126" s="49"/>
      <c r="B126" s="43"/>
      <c r="C126" s="42"/>
      <c r="D126" s="42"/>
      <c r="E126" s="42"/>
      <c r="F126" s="42"/>
      <c r="G126" s="44"/>
      <c r="H126" s="45"/>
    </row>
    <row r="127" spans="1:10" x14ac:dyDescent="0.2">
      <c r="A127" s="49"/>
      <c r="B127" s="43"/>
      <c r="C127" s="42"/>
      <c r="D127" s="42"/>
      <c r="E127" s="42"/>
      <c r="F127" s="42"/>
      <c r="G127" s="44"/>
      <c r="H127" s="45"/>
    </row>
    <row r="128" spans="1:10" x14ac:dyDescent="0.2">
      <c r="A128" s="49"/>
      <c r="B128" s="43"/>
      <c r="C128" s="46"/>
      <c r="D128" s="46"/>
      <c r="E128" s="46"/>
      <c r="F128" s="42"/>
      <c r="G128" s="44"/>
      <c r="H128" s="45"/>
    </row>
    <row r="129" spans="1:10" x14ac:dyDescent="0.2">
      <c r="A129" s="8"/>
      <c r="B129" s="6"/>
      <c r="C129" s="30">
        <f>SUM(C124:C128)</f>
        <v>0</v>
      </c>
      <c r="D129" s="8"/>
      <c r="E129" s="31">
        <f>SUM(E124:E128)</f>
        <v>0</v>
      </c>
      <c r="F129" s="7"/>
      <c r="G129" s="7"/>
    </row>
    <row r="131" spans="1:10" s="6" customFormat="1" x14ac:dyDescent="0.2">
      <c r="A131" s="179" t="s">
        <v>80</v>
      </c>
      <c r="B131" s="179"/>
      <c r="C131" s="179"/>
      <c r="D131" s="179"/>
      <c r="E131" s="179"/>
      <c r="F131" s="193" t="s">
        <v>71</v>
      </c>
      <c r="G131" s="193"/>
      <c r="H131" s="193"/>
    </row>
    <row r="132" spans="1:10" s="6" customFormat="1" ht="12.75" customHeight="1" x14ac:dyDescent="0.2">
      <c r="A132" s="185" t="s">
        <v>24</v>
      </c>
      <c r="B132" s="185" t="s">
        <v>25</v>
      </c>
      <c r="C132" s="185" t="s">
        <v>0</v>
      </c>
      <c r="D132" s="185" t="s">
        <v>6</v>
      </c>
      <c r="E132" s="185" t="s">
        <v>2</v>
      </c>
      <c r="F132" s="185" t="s">
        <v>96</v>
      </c>
      <c r="G132" s="192" t="s">
        <v>48</v>
      </c>
      <c r="H132" s="192" t="s">
        <v>95</v>
      </c>
    </row>
    <row r="133" spans="1:10" s="6" customFormat="1" x14ac:dyDescent="0.2">
      <c r="A133" s="186"/>
      <c r="B133" s="186"/>
      <c r="C133" s="186"/>
      <c r="D133" s="186"/>
      <c r="E133" s="186"/>
      <c r="F133" s="186"/>
      <c r="G133" s="186"/>
      <c r="H133" s="186"/>
    </row>
    <row r="134" spans="1:10" s="6" customFormat="1" ht="12.95" customHeight="1" x14ac:dyDescent="0.2">
      <c r="A134" s="49"/>
      <c r="B134" s="43"/>
      <c r="C134" s="42"/>
      <c r="D134" s="42"/>
      <c r="E134" s="42"/>
      <c r="F134" s="42"/>
      <c r="G134" s="44"/>
      <c r="H134" s="45"/>
      <c r="I134" s="14"/>
      <c r="J134" s="14"/>
    </row>
    <row r="135" spans="1:10" s="6" customFormat="1" x14ac:dyDescent="0.2">
      <c r="A135" s="49"/>
      <c r="B135" s="43"/>
      <c r="C135" s="46"/>
      <c r="D135" s="46"/>
      <c r="E135" s="46"/>
      <c r="F135" s="42"/>
      <c r="G135" s="44"/>
      <c r="H135" s="45"/>
    </row>
    <row r="136" spans="1:10" s="6" customFormat="1" x14ac:dyDescent="0.2">
      <c r="A136" s="8"/>
      <c r="C136" s="25">
        <f>SUM(C134:C135)</f>
        <v>0</v>
      </c>
      <c r="D136" s="8"/>
      <c r="E136" s="24">
        <f>SUM(E134:E135)</f>
        <v>0</v>
      </c>
      <c r="F136" s="7"/>
      <c r="G136" s="7"/>
      <c r="H136" s="15"/>
    </row>
    <row r="138" spans="1:10" x14ac:dyDescent="0.2">
      <c r="A138" s="191" t="s">
        <v>83</v>
      </c>
      <c r="B138" s="191"/>
      <c r="C138" s="191"/>
      <c r="D138" s="191"/>
      <c r="E138" s="191"/>
      <c r="F138" s="182" t="s">
        <v>71</v>
      </c>
      <c r="G138" s="182"/>
      <c r="H138" s="182"/>
    </row>
    <row r="139" spans="1:10" ht="12.75" customHeight="1" x14ac:dyDescent="0.2">
      <c r="A139" s="183" t="s">
        <v>24</v>
      </c>
      <c r="B139" s="183" t="s">
        <v>25</v>
      </c>
      <c r="C139" s="183" t="s">
        <v>0</v>
      </c>
      <c r="D139" s="183" t="s">
        <v>6</v>
      </c>
      <c r="E139" s="183" t="s">
        <v>2</v>
      </c>
      <c r="F139" s="183" t="s">
        <v>96</v>
      </c>
      <c r="G139" s="187" t="s">
        <v>48</v>
      </c>
      <c r="H139" s="187" t="s">
        <v>95</v>
      </c>
    </row>
    <row r="140" spans="1:10" x14ac:dyDescent="0.2">
      <c r="A140" s="183"/>
      <c r="B140" s="183"/>
      <c r="C140" s="183"/>
      <c r="D140" s="183"/>
      <c r="E140" s="183"/>
      <c r="F140" s="183"/>
      <c r="G140" s="183"/>
      <c r="H140" s="183"/>
    </row>
    <row r="141" spans="1:10" x14ac:dyDescent="0.2">
      <c r="A141" s="49"/>
      <c r="B141" s="43"/>
      <c r="C141" s="42"/>
      <c r="D141" s="42"/>
      <c r="E141" s="42"/>
      <c r="F141" s="42"/>
      <c r="G141" s="44"/>
      <c r="H141" s="45"/>
    </row>
    <row r="142" spans="1:10" x14ac:dyDescent="0.2">
      <c r="A142" s="49"/>
      <c r="B142" s="43"/>
      <c r="C142" s="42"/>
      <c r="D142" s="42"/>
      <c r="E142" s="42"/>
      <c r="F142" s="42"/>
      <c r="G142" s="44"/>
      <c r="H142" s="45"/>
    </row>
    <row r="143" spans="1:10" x14ac:dyDescent="0.2">
      <c r="A143" s="49"/>
      <c r="B143" s="43"/>
      <c r="C143" s="42"/>
      <c r="D143" s="42"/>
      <c r="E143" s="42"/>
      <c r="F143" s="42"/>
      <c r="G143" s="44"/>
      <c r="H143" s="45"/>
    </row>
    <row r="144" spans="1:10" x14ac:dyDescent="0.2">
      <c r="A144" s="49"/>
      <c r="B144" s="43"/>
      <c r="C144" s="42"/>
      <c r="D144" s="42"/>
      <c r="E144" s="42"/>
      <c r="F144" s="42"/>
      <c r="G144" s="44"/>
      <c r="H144" s="45"/>
    </row>
    <row r="145" spans="1:8" x14ac:dyDescent="0.2">
      <c r="A145" s="49"/>
      <c r="B145" s="43"/>
      <c r="C145" s="42"/>
      <c r="D145" s="42"/>
      <c r="E145" s="42"/>
      <c r="F145" s="42"/>
      <c r="G145" s="44"/>
      <c r="H145" s="45"/>
    </row>
    <row r="146" spans="1:8" x14ac:dyDescent="0.2">
      <c r="A146" s="49"/>
      <c r="B146" s="43"/>
      <c r="C146" s="42"/>
      <c r="D146" s="42"/>
      <c r="E146" s="42"/>
      <c r="F146" s="42"/>
      <c r="G146" s="44"/>
      <c r="H146" s="45"/>
    </row>
    <row r="147" spans="1:8" x14ac:dyDescent="0.2">
      <c r="A147" s="49"/>
      <c r="B147" s="43"/>
      <c r="C147" s="46"/>
      <c r="D147" s="46"/>
      <c r="E147" s="46"/>
      <c r="F147" s="42"/>
      <c r="G147" s="44"/>
      <c r="H147" s="45"/>
    </row>
    <row r="148" spans="1:8" x14ac:dyDescent="0.2">
      <c r="A148" s="8"/>
      <c r="B148" s="6"/>
      <c r="C148" s="23">
        <f>SUM(C141:C147)</f>
        <v>0</v>
      </c>
      <c r="D148" s="8"/>
      <c r="E148" s="22">
        <f>SUM(E141:E147)</f>
        <v>0</v>
      </c>
      <c r="F148" s="7"/>
      <c r="G148" s="7"/>
    </row>
    <row r="150" spans="1:8" x14ac:dyDescent="0.2">
      <c r="A150" s="190" t="s">
        <v>84</v>
      </c>
      <c r="B150" s="190"/>
      <c r="C150" s="190"/>
      <c r="D150" s="190"/>
      <c r="E150" s="190"/>
      <c r="F150" s="207" t="s">
        <v>71</v>
      </c>
      <c r="G150" s="208"/>
      <c r="H150" s="209"/>
    </row>
    <row r="151" spans="1:8" ht="12.75" customHeight="1" x14ac:dyDescent="0.2">
      <c r="A151" s="180" t="s">
        <v>24</v>
      </c>
      <c r="B151" s="180" t="s">
        <v>25</v>
      </c>
      <c r="C151" s="180" t="s">
        <v>0</v>
      </c>
      <c r="D151" s="180" t="s">
        <v>6</v>
      </c>
      <c r="E151" s="180" t="s">
        <v>2</v>
      </c>
      <c r="F151" s="180" t="s">
        <v>96</v>
      </c>
      <c r="G151" s="184" t="s">
        <v>48</v>
      </c>
      <c r="H151" s="184" t="s">
        <v>95</v>
      </c>
    </row>
    <row r="152" spans="1:8" x14ac:dyDescent="0.2">
      <c r="A152" s="181"/>
      <c r="B152" s="181"/>
      <c r="C152" s="181"/>
      <c r="D152" s="181"/>
      <c r="E152" s="181"/>
      <c r="F152" s="181"/>
      <c r="G152" s="181"/>
      <c r="H152" s="181"/>
    </row>
    <row r="153" spans="1:8" x14ac:dyDescent="0.2">
      <c r="A153" s="49"/>
      <c r="B153" s="47"/>
      <c r="C153" s="42"/>
      <c r="D153" s="44"/>
      <c r="E153" s="42"/>
      <c r="F153" s="42"/>
      <c r="G153" s="44"/>
      <c r="H153" s="45"/>
    </row>
    <row r="154" spans="1:8" x14ac:dyDescent="0.2">
      <c r="A154" s="49"/>
      <c r="B154" s="43"/>
      <c r="C154" s="42"/>
      <c r="D154" s="42"/>
      <c r="E154" s="42"/>
      <c r="F154" s="42"/>
      <c r="G154" s="44"/>
      <c r="H154" s="45"/>
    </row>
    <row r="155" spans="1:8" x14ac:dyDescent="0.2">
      <c r="A155" s="49"/>
      <c r="B155" s="43"/>
      <c r="C155" s="42"/>
      <c r="D155" s="42"/>
      <c r="E155" s="42"/>
      <c r="F155" s="42"/>
      <c r="G155" s="44"/>
      <c r="H155" s="45"/>
    </row>
    <row r="156" spans="1:8" x14ac:dyDescent="0.2">
      <c r="A156" s="49"/>
      <c r="B156" s="43"/>
      <c r="C156" s="42"/>
      <c r="D156" s="42"/>
      <c r="E156" s="42"/>
      <c r="F156" s="42"/>
      <c r="G156" s="44"/>
      <c r="H156" s="45"/>
    </row>
    <row r="157" spans="1:8" x14ac:dyDescent="0.2">
      <c r="A157" s="49"/>
      <c r="B157" s="43"/>
      <c r="C157" s="46"/>
      <c r="D157" s="46"/>
      <c r="E157" s="46"/>
      <c r="F157" s="42"/>
      <c r="G157" s="44"/>
      <c r="H157" s="45"/>
    </row>
    <row r="158" spans="1:8" x14ac:dyDescent="0.2">
      <c r="A158" s="8"/>
      <c r="B158" s="6"/>
      <c r="C158" s="30">
        <f>SUM(C153:C157)</f>
        <v>0</v>
      </c>
      <c r="D158" s="8"/>
      <c r="E158" s="31">
        <f>SUM(E153:E157)</f>
        <v>0</v>
      </c>
      <c r="F158" s="7"/>
      <c r="G158" s="7"/>
    </row>
    <row r="160" spans="1:8" x14ac:dyDescent="0.2">
      <c r="A160" s="191" t="s">
        <v>85</v>
      </c>
      <c r="B160" s="191"/>
      <c r="C160" s="191"/>
      <c r="D160" s="191"/>
      <c r="E160" s="191"/>
      <c r="F160" s="182" t="s">
        <v>71</v>
      </c>
      <c r="G160" s="182"/>
      <c r="H160" s="182"/>
    </row>
    <row r="161" spans="1:8" ht="12.75" customHeight="1" x14ac:dyDescent="0.2">
      <c r="A161" s="183" t="s">
        <v>24</v>
      </c>
      <c r="B161" s="183" t="s">
        <v>25</v>
      </c>
      <c r="C161" s="183" t="s">
        <v>0</v>
      </c>
      <c r="D161" s="183" t="s">
        <v>6</v>
      </c>
      <c r="E161" s="183" t="s">
        <v>2</v>
      </c>
      <c r="F161" s="183" t="s">
        <v>96</v>
      </c>
      <c r="G161" s="187" t="s">
        <v>48</v>
      </c>
      <c r="H161" s="187" t="s">
        <v>95</v>
      </c>
    </row>
    <row r="162" spans="1:8" x14ac:dyDescent="0.2">
      <c r="A162" s="183"/>
      <c r="B162" s="183"/>
      <c r="C162" s="183"/>
      <c r="D162" s="183"/>
      <c r="E162" s="183"/>
      <c r="F162" s="183"/>
      <c r="G162" s="183"/>
      <c r="H162" s="183"/>
    </row>
    <row r="163" spans="1:8" x14ac:dyDescent="0.2">
      <c r="A163" s="49"/>
      <c r="B163" s="43"/>
      <c r="C163" s="42"/>
      <c r="D163" s="42"/>
      <c r="E163" s="42"/>
      <c r="F163" s="42"/>
      <c r="G163" s="44"/>
      <c r="H163" s="45"/>
    </row>
    <row r="164" spans="1:8" x14ac:dyDescent="0.2">
      <c r="A164" s="49"/>
      <c r="B164" s="43"/>
      <c r="C164" s="42"/>
      <c r="D164" s="42"/>
      <c r="E164" s="42"/>
      <c r="F164" s="42"/>
      <c r="G164" s="44"/>
      <c r="H164" s="45"/>
    </row>
    <row r="165" spans="1:8" x14ac:dyDescent="0.2">
      <c r="A165" s="49"/>
      <c r="B165" s="43"/>
      <c r="C165" s="42"/>
      <c r="D165" s="42"/>
      <c r="E165" s="42"/>
      <c r="F165" s="42"/>
      <c r="G165" s="44"/>
      <c r="H165" s="45"/>
    </row>
    <row r="166" spans="1:8" x14ac:dyDescent="0.2">
      <c r="A166" s="49"/>
      <c r="B166" s="43"/>
      <c r="C166" s="42"/>
      <c r="D166" s="42"/>
      <c r="E166" s="42"/>
      <c r="F166" s="42"/>
      <c r="G166" s="44"/>
      <c r="H166" s="45"/>
    </row>
    <row r="167" spans="1:8" x14ac:dyDescent="0.2">
      <c r="A167" s="49"/>
      <c r="B167" s="43"/>
      <c r="C167" s="46"/>
      <c r="D167" s="46"/>
      <c r="E167" s="46"/>
      <c r="F167" s="42"/>
      <c r="G167" s="44"/>
      <c r="H167" s="45"/>
    </row>
    <row r="168" spans="1:8" x14ac:dyDescent="0.2">
      <c r="A168" s="8"/>
      <c r="B168" s="6"/>
      <c r="C168" s="23">
        <f>SUM(C163:C167)</f>
        <v>0</v>
      </c>
      <c r="D168" s="8"/>
      <c r="E168" s="22">
        <f>SUM(E163:E167)</f>
        <v>0</v>
      </c>
      <c r="F168" s="7"/>
      <c r="G168" s="7"/>
    </row>
    <row r="170" spans="1:8" ht="25.5" x14ac:dyDescent="0.2">
      <c r="C170" s="38" t="s">
        <v>0</v>
      </c>
      <c r="E170" s="39" t="s">
        <v>2</v>
      </c>
    </row>
    <row r="171" spans="1:8" s="6" customFormat="1" ht="12.75" customHeight="1" x14ac:dyDescent="0.2">
      <c r="A171" s="148" t="s">
        <v>72</v>
      </c>
      <c r="B171" s="149"/>
      <c r="C171" s="18">
        <f>SUM(C168,C158,C148,C128,C112,C94,C76,C58,C40,C22,C11)</f>
        <v>0</v>
      </c>
      <c r="D171"/>
      <c r="E171" s="18">
        <f>SUM(E168,E158,E148,E128,E112,E94,E76,E58,E40,E22,E11)</f>
        <v>0</v>
      </c>
      <c r="F171" s="7"/>
      <c r="G171" s="7"/>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workbookViewId="0"/>
  </sheetViews>
  <sheetFormatPr defaultRowHeight="12.75" x14ac:dyDescent="0.2"/>
  <sheetData>
    <row r="1" spans="1:10" x14ac:dyDescent="0.2">
      <c r="A1" s="28" t="s">
        <v>49</v>
      </c>
    </row>
    <row r="2" spans="1:10" x14ac:dyDescent="0.2">
      <c r="A2" s="28" t="s">
        <v>51</v>
      </c>
    </row>
    <row r="3" spans="1:10" x14ac:dyDescent="0.2">
      <c r="A3" s="28" t="s">
        <v>50</v>
      </c>
      <c r="E3" s="32" t="s">
        <v>86</v>
      </c>
      <c r="F3" s="33"/>
      <c r="G3" s="33"/>
      <c r="H3" s="33"/>
      <c r="I3" s="33"/>
      <c r="J3" s="34"/>
    </row>
    <row r="4" spans="1:10" x14ac:dyDescent="0.2">
      <c r="A4" s="28" t="s">
        <v>52</v>
      </c>
      <c r="E4" s="35" t="s">
        <v>87</v>
      </c>
      <c r="F4" s="36"/>
      <c r="G4" s="36"/>
      <c r="H4" s="36"/>
      <c r="I4" s="36"/>
      <c r="J4" s="37"/>
    </row>
    <row r="5" spans="1:10" x14ac:dyDescent="0.2">
      <c r="A5" s="28" t="s">
        <v>53</v>
      </c>
    </row>
    <row r="6" spans="1:10" x14ac:dyDescent="0.2">
      <c r="A6" s="28" t="s">
        <v>54</v>
      </c>
    </row>
    <row r="7" spans="1:10" x14ac:dyDescent="0.2">
      <c r="A7" s="28" t="s">
        <v>55</v>
      </c>
    </row>
    <row r="8" spans="1:10" x14ac:dyDescent="0.2">
      <c r="A8" s="28" t="s">
        <v>56</v>
      </c>
    </row>
    <row r="10" spans="1:10" x14ac:dyDescent="0.2">
      <c r="A10" s="29" t="s">
        <v>7</v>
      </c>
      <c r="E10" s="29" t="s">
        <v>58</v>
      </c>
      <c r="H10" s="29" t="s">
        <v>89</v>
      </c>
    </row>
    <row r="11" spans="1:10" x14ac:dyDescent="0.2">
      <c r="A11" s="29" t="s">
        <v>5</v>
      </c>
      <c r="E11" s="29" t="s">
        <v>59</v>
      </c>
      <c r="H11" s="29" t="s">
        <v>90</v>
      </c>
    </row>
    <row r="12" spans="1:10" x14ac:dyDescent="0.2">
      <c r="A12" s="29" t="s">
        <v>4</v>
      </c>
      <c r="E12" s="29" t="s">
        <v>64</v>
      </c>
      <c r="H12" s="29" t="s">
        <v>181</v>
      </c>
    </row>
    <row r="13" spans="1:10" x14ac:dyDescent="0.2">
      <c r="A13" s="29" t="s">
        <v>58</v>
      </c>
      <c r="E13" s="29" t="s">
        <v>63</v>
      </c>
      <c r="H13" s="29" t="s">
        <v>182</v>
      </c>
    </row>
    <row r="14" spans="1:10" x14ac:dyDescent="0.2">
      <c r="A14" s="29" t="s">
        <v>59</v>
      </c>
      <c r="E14" s="29" t="s">
        <v>66</v>
      </c>
      <c r="H14" s="29" t="s">
        <v>93</v>
      </c>
    </row>
    <row r="15" spans="1:10" x14ac:dyDescent="0.2">
      <c r="A15" s="29" t="s">
        <v>61</v>
      </c>
      <c r="E15" s="29" t="s">
        <v>68</v>
      </c>
      <c r="H15" s="29" t="s">
        <v>94</v>
      </c>
    </row>
    <row r="16" spans="1:10" x14ac:dyDescent="0.2">
      <c r="A16" s="29" t="s">
        <v>62</v>
      </c>
      <c r="E16" s="29" t="s">
        <v>149</v>
      </c>
      <c r="H16" s="29" t="s">
        <v>183</v>
      </c>
    </row>
    <row r="17" spans="1:8" x14ac:dyDescent="0.2">
      <c r="A17" s="29" t="s">
        <v>64</v>
      </c>
      <c r="E17" s="29" t="s">
        <v>65</v>
      </c>
      <c r="H17" s="29" t="s">
        <v>184</v>
      </c>
    </row>
    <row r="18" spans="1:8" x14ac:dyDescent="0.2">
      <c r="A18" s="29" t="s">
        <v>63</v>
      </c>
      <c r="E18" s="29" t="s">
        <v>150</v>
      </c>
      <c r="H18" s="29" t="s">
        <v>185</v>
      </c>
    </row>
    <row r="19" spans="1:8" x14ac:dyDescent="0.2">
      <c r="A19" s="29" t="s">
        <v>66</v>
      </c>
      <c r="E19" s="29" t="s">
        <v>135</v>
      </c>
      <c r="H19" s="29" t="s">
        <v>186</v>
      </c>
    </row>
    <row r="20" spans="1:8" x14ac:dyDescent="0.2">
      <c r="A20" s="29" t="s">
        <v>68</v>
      </c>
      <c r="E20" s="29" t="s">
        <v>67</v>
      </c>
      <c r="H20" s="29" t="s">
        <v>92</v>
      </c>
    </row>
    <row r="21" spans="1:8" x14ac:dyDescent="0.2">
      <c r="A21" s="29" t="s">
        <v>70</v>
      </c>
      <c r="E21" s="29" t="s">
        <v>60</v>
      </c>
      <c r="H21" s="29" t="s">
        <v>91</v>
      </c>
    </row>
    <row r="22" spans="1:8" x14ac:dyDescent="0.2">
      <c r="A22" s="29" t="s">
        <v>65</v>
      </c>
      <c r="H22" s="29" t="s">
        <v>56</v>
      </c>
    </row>
    <row r="23" spans="1:8" x14ac:dyDescent="0.2">
      <c r="A23" s="29" t="s">
        <v>150</v>
      </c>
      <c r="E23" s="29" t="s">
        <v>7</v>
      </c>
    </row>
    <row r="24" spans="1:8" x14ac:dyDescent="0.2">
      <c r="A24" s="29" t="s">
        <v>135</v>
      </c>
      <c r="E24" s="29" t="s">
        <v>5</v>
      </c>
    </row>
    <row r="25" spans="1:8" x14ac:dyDescent="0.2">
      <c r="A25" s="29" t="s">
        <v>67</v>
      </c>
      <c r="E25" s="29" t="s">
        <v>4</v>
      </c>
    </row>
    <row r="26" spans="1:8" x14ac:dyDescent="0.2">
      <c r="A26" s="29" t="s">
        <v>60</v>
      </c>
      <c r="E26" s="29" t="s">
        <v>61</v>
      </c>
    </row>
    <row r="27" spans="1:8" x14ac:dyDescent="0.2">
      <c r="A27" s="29" t="s">
        <v>69</v>
      </c>
      <c r="E27" s="29" t="s">
        <v>62</v>
      </c>
    </row>
    <row r="28" spans="1:8" x14ac:dyDescent="0.2">
      <c r="E28" s="29" t="s">
        <v>64</v>
      </c>
    </row>
    <row r="29" spans="1:8" x14ac:dyDescent="0.2">
      <c r="E29" s="29" t="s">
        <v>150</v>
      </c>
    </row>
    <row r="30" spans="1:8" x14ac:dyDescent="0.2">
      <c r="E30" s="29" t="s">
        <v>135</v>
      </c>
    </row>
    <row r="31" spans="1:8" x14ac:dyDescent="0.2">
      <c r="E31" s="29" t="s">
        <v>70</v>
      </c>
    </row>
    <row r="32" spans="1:8" x14ac:dyDescent="0.2">
      <c r="E32" s="2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Mechanical Engineering</vt:lpstr>
      <vt:lpstr>BS MechE + 5yr MSE</vt:lpstr>
      <vt:lpstr>Per Semester</vt:lpstr>
      <vt:lpstr>-</vt:lpstr>
      <vt:lpstr>Categories</vt:lpstr>
      <vt:lpstr>Counts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2014-07-24T17:24:05Z</cp:lastPrinted>
  <dcterms:created xsi:type="dcterms:W3CDTF">2006-08-25T14:41:11Z</dcterms:created>
  <dcterms:modified xsi:type="dcterms:W3CDTF">2023-12-20T13:52:25Z</dcterms:modified>
</cp:coreProperties>
</file>